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7620" activeTab="2"/>
  </bookViews>
  <sheets>
    <sheet name="Вкусно" sheetId="1" r:id="rId1"/>
    <sheet name="Милый дом" sheetId="2" r:id="rId2"/>
    <sheet name="Разное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25" i="3"/>
  <c r="H26"/>
  <c r="P19"/>
  <c r="P18"/>
  <c r="P17"/>
  <c r="J17"/>
  <c r="P16"/>
  <c r="J16"/>
  <c r="P15"/>
  <c r="J15"/>
  <c r="P14"/>
  <c r="J14"/>
  <c r="P13"/>
  <c r="J13"/>
  <c r="P12"/>
  <c r="J12"/>
  <c r="D12"/>
  <c r="P11"/>
  <c r="J11"/>
  <c r="D11"/>
  <c r="P10"/>
  <c r="J10"/>
  <c r="D10"/>
  <c r="P9"/>
  <c r="P20" s="1"/>
  <c r="J9"/>
  <c r="D9"/>
  <c r="P8"/>
  <c r="J8"/>
  <c r="D8"/>
  <c r="P7"/>
  <c r="J7"/>
  <c r="J18" s="1"/>
  <c r="D7"/>
  <c r="P6"/>
  <c r="J6"/>
  <c r="D6"/>
  <c r="P5"/>
  <c r="J5"/>
  <c r="D5"/>
  <c r="P4"/>
  <c r="J4"/>
  <c r="D4"/>
  <c r="P3"/>
  <c r="J3"/>
  <c r="D3"/>
  <c r="P2"/>
  <c r="J2"/>
  <c r="D2"/>
  <c r="D13" s="1"/>
  <c r="N22" s="1"/>
  <c r="P32" i="2"/>
  <c r="P31"/>
  <c r="P30"/>
  <c r="D30"/>
  <c r="P29"/>
  <c r="D29"/>
  <c r="P28"/>
  <c r="D28"/>
  <c r="P27"/>
  <c r="D27"/>
  <c r="P26"/>
  <c r="D26"/>
  <c r="P25"/>
  <c r="D25"/>
  <c r="P24"/>
  <c r="D24"/>
  <c r="P23"/>
  <c r="D23"/>
  <c r="P22"/>
  <c r="J22"/>
  <c r="D22"/>
  <c r="P21"/>
  <c r="J21"/>
  <c r="D21"/>
  <c r="P20"/>
  <c r="J20"/>
  <c r="D20"/>
  <c r="P19"/>
  <c r="J19"/>
  <c r="D19"/>
  <c r="P18"/>
  <c r="J18"/>
  <c r="D18"/>
  <c r="P17"/>
  <c r="J17"/>
  <c r="D17"/>
  <c r="P16"/>
  <c r="J16"/>
  <c r="D16"/>
  <c r="P15"/>
  <c r="J15"/>
  <c r="D15"/>
  <c r="P14"/>
  <c r="J14"/>
  <c r="D14"/>
  <c r="P13"/>
  <c r="J13"/>
  <c r="D13"/>
  <c r="P12"/>
  <c r="J12"/>
  <c r="D12"/>
  <c r="P11"/>
  <c r="J11"/>
  <c r="D11"/>
  <c r="P10"/>
  <c r="J10"/>
  <c r="D10"/>
  <c r="P9"/>
  <c r="J9"/>
  <c r="D9"/>
  <c r="P8"/>
  <c r="J8"/>
  <c r="D8"/>
  <c r="P7"/>
  <c r="J7"/>
  <c r="D7"/>
  <c r="P6"/>
  <c r="J6"/>
  <c r="D6"/>
  <c r="P5"/>
  <c r="J5"/>
  <c r="D5"/>
  <c r="P4"/>
  <c r="J4"/>
  <c r="D4"/>
  <c r="P3"/>
  <c r="J3"/>
  <c r="D3"/>
  <c r="P2"/>
  <c r="P33" s="1"/>
  <c r="J2"/>
  <c r="J23" s="1"/>
  <c r="D2"/>
  <c r="D31" s="1"/>
  <c r="D41" i="1"/>
  <c r="D40"/>
  <c r="D39"/>
  <c r="D38"/>
  <c r="J37"/>
  <c r="D37"/>
  <c r="P36"/>
  <c r="J36"/>
  <c r="D36"/>
  <c r="P35"/>
  <c r="J35"/>
  <c r="D35"/>
  <c r="P34"/>
  <c r="J34"/>
  <c r="D34"/>
  <c r="V33"/>
  <c r="P33"/>
  <c r="J33"/>
  <c r="D33"/>
  <c r="V32"/>
  <c r="P32"/>
  <c r="J32"/>
  <c r="D32"/>
  <c r="AB31"/>
  <c r="V31"/>
  <c r="P31"/>
  <c r="J31"/>
  <c r="D31"/>
  <c r="AB30"/>
  <c r="V30"/>
  <c r="P30"/>
  <c r="J30"/>
  <c r="D30"/>
  <c r="AB29"/>
  <c r="V29"/>
  <c r="P29"/>
  <c r="J29"/>
  <c r="D29"/>
  <c r="AB28"/>
  <c r="V28"/>
  <c r="P28"/>
  <c r="J28"/>
  <c r="D28"/>
  <c r="AB27"/>
  <c r="V27"/>
  <c r="P27"/>
  <c r="J27"/>
  <c r="D27"/>
  <c r="AB26"/>
  <c r="V26"/>
  <c r="P26"/>
  <c r="J26"/>
  <c r="D26"/>
  <c r="AB25"/>
  <c r="V25"/>
  <c r="P25"/>
  <c r="J25"/>
  <c r="D25"/>
  <c r="AB24"/>
  <c r="V24"/>
  <c r="P24"/>
  <c r="J24"/>
  <c r="D24"/>
  <c r="AB23"/>
  <c r="V23"/>
  <c r="P23"/>
  <c r="J23"/>
  <c r="D23"/>
  <c r="AB22"/>
  <c r="V22"/>
  <c r="P22"/>
  <c r="J22"/>
  <c r="D22"/>
  <c r="AB21"/>
  <c r="V21"/>
  <c r="P21"/>
  <c r="J21"/>
  <c r="D21"/>
  <c r="AB20"/>
  <c r="V20"/>
  <c r="P20"/>
  <c r="J20"/>
  <c r="D20"/>
  <c r="AB19"/>
  <c r="V19"/>
  <c r="P19"/>
  <c r="J19"/>
  <c r="D19"/>
  <c r="AB18"/>
  <c r="V18"/>
  <c r="V34" s="1"/>
  <c r="P18"/>
  <c r="J18"/>
  <c r="D18"/>
  <c r="D42" s="1"/>
  <c r="AB17"/>
  <c r="P17"/>
  <c r="J17"/>
  <c r="AB16"/>
  <c r="AB32" s="1"/>
  <c r="P16"/>
  <c r="J16"/>
  <c r="P15"/>
  <c r="J15"/>
  <c r="P14"/>
  <c r="J14"/>
  <c r="D14"/>
  <c r="V13"/>
  <c r="P13"/>
  <c r="J13"/>
  <c r="D13"/>
  <c r="AB12"/>
  <c r="V12"/>
  <c r="P12"/>
  <c r="J12"/>
  <c r="D12"/>
  <c r="AB11"/>
  <c r="V11"/>
  <c r="P11"/>
  <c r="J11"/>
  <c r="D11"/>
  <c r="AB10"/>
  <c r="V10"/>
  <c r="P10"/>
  <c r="J10"/>
  <c r="D10"/>
  <c r="AB9"/>
  <c r="V9"/>
  <c r="P9"/>
  <c r="J9"/>
  <c r="D9"/>
  <c r="AB8"/>
  <c r="V8"/>
  <c r="P8"/>
  <c r="J8"/>
  <c r="D8"/>
  <c r="AB7"/>
  <c r="V7"/>
  <c r="P7"/>
  <c r="J7"/>
  <c r="D7"/>
  <c r="AB6"/>
  <c r="V6"/>
  <c r="P6"/>
  <c r="J6"/>
  <c r="D6"/>
  <c r="AB5"/>
  <c r="V5"/>
  <c r="P5"/>
  <c r="J5"/>
  <c r="D5"/>
  <c r="AB4"/>
  <c r="V4"/>
  <c r="P4"/>
  <c r="J4"/>
  <c r="D4"/>
  <c r="AB3"/>
  <c r="V3"/>
  <c r="P3"/>
  <c r="J3"/>
  <c r="D3"/>
  <c r="AB2"/>
  <c r="AB13" s="1"/>
  <c r="V2"/>
  <c r="V14" s="1"/>
  <c r="P2"/>
  <c r="P37" s="1"/>
  <c r="J2"/>
  <c r="J38" s="1"/>
  <c r="D2"/>
  <c r="D15" s="1"/>
</calcChain>
</file>

<file path=xl/sharedStrings.xml><?xml version="1.0" encoding="utf-8"?>
<sst xmlns="http://schemas.openxmlformats.org/spreadsheetml/2006/main" count="427" uniqueCount="325">
  <si>
    <t>Молочный отдел</t>
  </si>
  <si>
    <t>кол-во</t>
  </si>
  <si>
    <t>Цена за 1 шт.</t>
  </si>
  <si>
    <t>Цена в месяц</t>
  </si>
  <si>
    <t>Примечания</t>
  </si>
  <si>
    <t>Овощи, Фрукты</t>
  </si>
  <si>
    <t>Кол-во</t>
  </si>
  <si>
    <t>Крупы, Бакалея</t>
  </si>
  <si>
    <t>Напитки</t>
  </si>
  <si>
    <t>Хлеб</t>
  </si>
  <si>
    <t>Молоко</t>
  </si>
  <si>
    <t>Картофель</t>
  </si>
  <si>
    <t>Рис</t>
  </si>
  <si>
    <t>Сок</t>
  </si>
  <si>
    <t>Батон белый</t>
  </si>
  <si>
    <t>Яйца</t>
  </si>
  <si>
    <t>Капуста</t>
  </si>
  <si>
    <t>Гречка</t>
  </si>
  <si>
    <t>Газированные напитки</t>
  </si>
  <si>
    <t>Черный (буханка)</t>
  </si>
  <si>
    <t>Сыр</t>
  </si>
  <si>
    <t>Морковь</t>
  </si>
  <si>
    <t>Геркулес</t>
  </si>
  <si>
    <t>Чай черный</t>
  </si>
  <si>
    <t>Коржи для торта</t>
  </si>
  <si>
    <t>Сметана</t>
  </si>
  <si>
    <t>Лук</t>
  </si>
  <si>
    <t>Манка</t>
  </si>
  <si>
    <t>Чай черный, пак.</t>
  </si>
  <si>
    <t>Слойное тесто</t>
  </si>
  <si>
    <t>Сливки</t>
  </si>
  <si>
    <t>Свекла</t>
  </si>
  <si>
    <t>Лапша</t>
  </si>
  <si>
    <t>Вино</t>
  </si>
  <si>
    <t>Лаваш армянский</t>
  </si>
  <si>
    <t>Масло сливочное</t>
  </si>
  <si>
    <t>Помидоры</t>
  </si>
  <si>
    <t>Макароны</t>
  </si>
  <si>
    <t>Кофе</t>
  </si>
  <si>
    <t>Лаваш ???</t>
  </si>
  <si>
    <t>Кефир</t>
  </si>
  <si>
    <t>Огурцы</t>
  </si>
  <si>
    <t>Мука</t>
  </si>
  <si>
    <t>Какао</t>
  </si>
  <si>
    <t>Пита</t>
  </si>
  <si>
    <t>Ряженка</t>
  </si>
  <si>
    <t>Зелень</t>
  </si>
  <si>
    <t>Хлопья для завтрака</t>
  </si>
  <si>
    <t>Матэ</t>
  </si>
  <si>
    <t>Буррито</t>
  </si>
  <si>
    <t>Мороженое</t>
  </si>
  <si>
    <t>Болгарский перец</t>
  </si>
  <si>
    <t>Каши быстрого приготовления</t>
  </si>
  <si>
    <t>Каркаде</t>
  </si>
  <si>
    <t>Тортилья</t>
  </si>
  <si>
    <t>Маргарин</t>
  </si>
  <si>
    <t>Кабачки</t>
  </si>
  <si>
    <t>Сухое молоко</t>
  </si>
  <si>
    <t>Пиво</t>
  </si>
  <si>
    <t>Булочки для гамбургеров</t>
  </si>
  <si>
    <t>Творог</t>
  </si>
  <si>
    <t>Баклажаны</t>
  </si>
  <si>
    <t>Масло растительное</t>
  </si>
  <si>
    <t>Другие алкогольные</t>
  </si>
  <si>
    <t>Булочки для хот-догов</t>
  </si>
  <si>
    <t>Плавленный сыр</t>
  </si>
  <si>
    <t>Цв. Капуста</t>
  </si>
  <si>
    <t>Питьевая сода</t>
  </si>
  <si>
    <t>Вода</t>
  </si>
  <si>
    <t>Итого</t>
  </si>
  <si>
    <t>-</t>
  </si>
  <si>
    <t>Глазированные сырки</t>
  </si>
  <si>
    <t>Брокколи</t>
  </si>
  <si>
    <t>Разрыхлитель</t>
  </si>
  <si>
    <t>Брюссельская капуста</t>
  </si>
  <si>
    <t>Сахар</t>
  </si>
  <si>
    <t>Сухофрукты, Орехи</t>
  </si>
  <si>
    <t>Салат</t>
  </si>
  <si>
    <t>Уксус</t>
  </si>
  <si>
    <t>Изюм</t>
  </si>
  <si>
    <t>Мясо, рыба, птица</t>
  </si>
  <si>
    <t>Редька</t>
  </si>
  <si>
    <t>Крахмал</t>
  </si>
  <si>
    <t>Консервы</t>
  </si>
  <si>
    <t>Курага</t>
  </si>
  <si>
    <t>Баранина</t>
  </si>
  <si>
    <t>Редис</t>
  </si>
  <si>
    <t>Мед</t>
  </si>
  <si>
    <t>Консервированные ягоды</t>
  </si>
  <si>
    <t>Чернослив</t>
  </si>
  <si>
    <t>Бекон</t>
  </si>
  <si>
    <t>Чеснок</t>
  </si>
  <si>
    <t>Сахарная пудра</t>
  </si>
  <si>
    <t>Финики</t>
  </si>
  <si>
    <t>Ветчина</t>
  </si>
  <si>
    <t>Грибы</t>
  </si>
  <si>
    <t>Пряности, приправы</t>
  </si>
  <si>
    <t>Инжир</t>
  </si>
  <si>
    <t>Говядина без кости</t>
  </si>
  <si>
    <t>Корень сельдерея</t>
  </si>
  <si>
    <t>Соль</t>
  </si>
  <si>
    <t>Джемы</t>
  </si>
  <si>
    <t>Компот из сухофруктов</t>
  </si>
  <si>
    <t>Говядина суповая</t>
  </si>
  <si>
    <t>Лимоны</t>
  </si>
  <si>
    <t>Быстрые обеды</t>
  </si>
  <si>
    <t>Фасоль консерв.</t>
  </si>
  <si>
    <t>Фисташки</t>
  </si>
  <si>
    <t>Кальмаров мясо</t>
  </si>
  <si>
    <t>Яблоки</t>
  </si>
  <si>
    <t>Конфеты</t>
  </si>
  <si>
    <t>Копот</t>
  </si>
  <si>
    <t>Арахис</t>
  </si>
  <si>
    <t>Копченая рыба</t>
  </si>
  <si>
    <t>Апельсины</t>
  </si>
  <si>
    <t>Печенье</t>
  </si>
  <si>
    <t>Маслины, оливки</t>
  </si>
  <si>
    <t>Семечки подсолнечные</t>
  </si>
  <si>
    <t>Крабовые палочки</t>
  </si>
  <si>
    <t>Бананы</t>
  </si>
  <si>
    <t>Горох</t>
  </si>
  <si>
    <t>Тоатная паста</t>
  </si>
  <si>
    <t>Сеечки тыквенные</t>
  </si>
  <si>
    <t>Крольчатина</t>
  </si>
  <si>
    <t>Виноград</t>
  </si>
  <si>
    <t>Дрожжи сухие</t>
  </si>
  <si>
    <t>Горошек</t>
  </si>
  <si>
    <t>Сеечки очищенные</t>
  </si>
  <si>
    <t>Куриное филе</t>
  </si>
  <si>
    <t>Мандарины</t>
  </si>
  <si>
    <t>Фасоль</t>
  </si>
  <si>
    <t>Кукуруза</t>
  </si>
  <si>
    <t>индаль</t>
  </si>
  <si>
    <t>Курица</t>
  </si>
  <si>
    <t>Груши</t>
  </si>
  <si>
    <t>Лимонная кисл</t>
  </si>
  <si>
    <t>Рыбные консервы</t>
  </si>
  <si>
    <t>Кедровые орехи</t>
  </si>
  <si>
    <t>Куриная голень (бедро и т.п.)</t>
  </si>
  <si>
    <t>Киви</t>
  </si>
  <si>
    <t>Лимонная кислота</t>
  </si>
  <si>
    <t>Мясные консервы</t>
  </si>
  <si>
    <t>Грецкие орехи</t>
  </si>
  <si>
    <t>Курица суповая</t>
  </si>
  <si>
    <t>Грейпфрут</t>
  </si>
  <si>
    <t>Панировочные сухари</t>
  </si>
  <si>
    <t>Майонез</t>
  </si>
  <si>
    <t>Фундук</t>
  </si>
  <si>
    <t>Пельмени</t>
  </si>
  <si>
    <t>Гранат</t>
  </si>
  <si>
    <t>Пшено</t>
  </si>
  <si>
    <t>Кетчуп</t>
  </si>
  <si>
    <t>Шиповник</t>
  </si>
  <si>
    <t>Печень</t>
  </si>
  <si>
    <t>Персики</t>
  </si>
  <si>
    <t>Перловка</t>
  </si>
  <si>
    <t>Горчица</t>
  </si>
  <si>
    <t>Рыба тушка</t>
  </si>
  <si>
    <t>Замороженные овощи</t>
  </si>
  <si>
    <t>Кисель сухой</t>
  </si>
  <si>
    <t>Хрен</t>
  </si>
  <si>
    <t>Рыбное филе</t>
  </si>
  <si>
    <t>Замороженные фрукты и ягоды</t>
  </si>
  <si>
    <t>Цукаты</t>
  </si>
  <si>
    <t>Свиная лопатка</t>
  </si>
  <si>
    <t>Кизил</t>
  </si>
  <si>
    <t>Сироп</t>
  </si>
  <si>
    <t>Свинина без костей</t>
  </si>
  <si>
    <t>Лимонный сок</t>
  </si>
  <si>
    <t>Селедка</t>
  </si>
  <si>
    <t>Сосиски, сардельки</t>
  </si>
  <si>
    <t>Фарш (или мясо для фарша)</t>
  </si>
  <si>
    <t>Филе индейки</t>
  </si>
  <si>
    <t>Шницели, зразы, блинчики</t>
  </si>
  <si>
    <t>Бытовая химия</t>
  </si>
  <si>
    <t>Хозтовары</t>
  </si>
  <si>
    <t>Личная гигиена, косметика</t>
  </si>
  <si>
    <t>Стиральный порошок</t>
  </si>
  <si>
    <t>Туалетная бумага</t>
  </si>
  <si>
    <t>Ватные диски</t>
  </si>
  <si>
    <t>Стиральный порошок для детского</t>
  </si>
  <si>
    <t>Губки для посуды</t>
  </si>
  <si>
    <t>Ватные палочки</t>
  </si>
  <si>
    <t>Стиральный порошок для белого</t>
  </si>
  <si>
    <t>Тряпки для уборки</t>
  </si>
  <si>
    <t>Гель для бритья</t>
  </si>
  <si>
    <t>Стиральный порошок для деликатных тканей</t>
  </si>
  <si>
    <t>Батарейки</t>
  </si>
  <si>
    <t>Гель для душа</t>
  </si>
  <si>
    <t>Кондиционер для белья</t>
  </si>
  <si>
    <t>Бумажные салфетки</t>
  </si>
  <si>
    <t>Гель для душа детский</t>
  </si>
  <si>
    <t>Ваниш от пятен</t>
  </si>
  <si>
    <t>Мешки для мусора</t>
  </si>
  <si>
    <t>Дезодоранты</t>
  </si>
  <si>
    <t>Ваниш для белого</t>
  </si>
  <si>
    <t>Пакеты для замораживания</t>
  </si>
  <si>
    <t>Зубные пасты</t>
  </si>
  <si>
    <t>Комет</t>
  </si>
  <si>
    <t>Пакеты для завтраков</t>
  </si>
  <si>
    <t>Лезвия для бритвы</t>
  </si>
  <si>
    <t>Мыло</t>
  </si>
  <si>
    <t>Фольга</t>
  </si>
  <si>
    <t>Шампуни</t>
  </si>
  <si>
    <t>Мыло жидкое</t>
  </si>
  <si>
    <t>Пакеты для запекания</t>
  </si>
  <si>
    <t>Прокладки, тампоны</t>
  </si>
  <si>
    <t>Белизна</t>
  </si>
  <si>
    <t>Пакеты для льда</t>
  </si>
  <si>
    <t>Детский крем</t>
  </si>
  <si>
    <t>Для стекол</t>
  </si>
  <si>
    <t>Перчатки резиновые</t>
  </si>
  <si>
    <t>Зубные щетки</t>
  </si>
  <si>
    <t>Для ковров</t>
  </si>
  <si>
    <t>Пищевая пленка</t>
  </si>
  <si>
    <t>Деткие салфетки</t>
  </si>
  <si>
    <t>Для мягкой мебели</t>
  </si>
  <si>
    <t>Скотч</t>
  </si>
  <si>
    <t>Памперсы</t>
  </si>
  <si>
    <t>Освежитель воздуха</t>
  </si>
  <si>
    <t>Лапочки</t>
  </si>
  <si>
    <t>Лак для ногтей</t>
  </si>
  <si>
    <t>Ср-во для мытья посуды</t>
  </si>
  <si>
    <t>Суперклей</t>
  </si>
  <si>
    <t>Жидкость для снятия лака</t>
  </si>
  <si>
    <t>Ср-во для мытья унитаза</t>
  </si>
  <si>
    <t>Ср-во от моли</t>
  </si>
  <si>
    <t>Одноразовые бритвы</t>
  </si>
  <si>
    <t>Кубики в унитаз</t>
  </si>
  <si>
    <t>Ср-во от комаров</t>
  </si>
  <si>
    <t>Крем для лица</t>
  </si>
  <si>
    <t>Дезодорант для обуви</t>
  </si>
  <si>
    <t>Ср-во от мух</t>
  </si>
  <si>
    <t>Крем для рук</t>
  </si>
  <si>
    <t>Ср-ва для обуви</t>
  </si>
  <si>
    <t>Прочие хозтовары</t>
  </si>
  <si>
    <t>Крем для ног</t>
  </si>
  <si>
    <t>Ср-ва от жира</t>
  </si>
  <si>
    <t>Бытовая техника</t>
  </si>
  <si>
    <t>Средство для депиляции</t>
  </si>
  <si>
    <t>Ср-ва от ржавчины</t>
  </si>
  <si>
    <t>Пена для укладки</t>
  </si>
  <si>
    <t>Мр. Пропер</t>
  </si>
  <si>
    <t>Пена для ванны</t>
  </si>
  <si>
    <t>Анти-Пятин</t>
  </si>
  <si>
    <t>Пена для ванн детская</t>
  </si>
  <si>
    <t>Полироль для мебели</t>
  </si>
  <si>
    <t>Крем от кругов под глазами</t>
  </si>
  <si>
    <t>Мыло хозяйственное</t>
  </si>
  <si>
    <t>Скраб для лица</t>
  </si>
  <si>
    <t>Калгон для стиральной машинки</t>
  </si>
  <si>
    <t>Скраб для тела</t>
  </si>
  <si>
    <t>Антинакипин для чайника</t>
  </si>
  <si>
    <t>Лосьон для лица</t>
  </si>
  <si>
    <t>Ср-во для чистки утюга</t>
  </si>
  <si>
    <t>Гигиеническая помада</t>
  </si>
  <si>
    <t>Аромамасла</t>
  </si>
  <si>
    <t>Духи</t>
  </si>
  <si>
    <t>Обязательно</t>
  </si>
  <si>
    <t>Пресса, книги, канцтовары</t>
  </si>
  <si>
    <t>Прочее</t>
  </si>
  <si>
    <t>Квартплата</t>
  </si>
  <si>
    <t>Журналы</t>
  </si>
  <si>
    <t>Проезд по городу</t>
  </si>
  <si>
    <t>Общежитие</t>
  </si>
  <si>
    <t>Газеты</t>
  </si>
  <si>
    <t>Проезд по области + ближайшие</t>
  </si>
  <si>
    <t>Оплата телефона</t>
  </si>
  <si>
    <t>Книги</t>
  </si>
  <si>
    <t>Дальняя дорога</t>
  </si>
  <si>
    <t>Оплата интернета</t>
  </si>
  <si>
    <t>Тетради, альбомы, листы</t>
  </si>
  <si>
    <t>Ремонт бытовой техники</t>
  </si>
  <si>
    <t>Оплата детского сада</t>
  </si>
  <si>
    <t>Ручки, карандаши, фломастеры</t>
  </si>
  <si>
    <t>Ремонт аудио, видео техники</t>
  </si>
  <si>
    <t>Отдали долг</t>
  </si>
  <si>
    <t>Краски. Кисточки</t>
  </si>
  <si>
    <t>Ремонт одежды, обуви</t>
  </si>
  <si>
    <t>Кредит</t>
  </si>
  <si>
    <t>Пластилин, глина</t>
  </si>
  <si>
    <t>Ремонт мебели</t>
  </si>
  <si>
    <t>Профилактика заболеваний</t>
  </si>
  <si>
    <t>Клей</t>
  </si>
  <si>
    <t>Ремонт телефонов, компьютера</t>
  </si>
  <si>
    <t>Лечение</t>
  </si>
  <si>
    <t>Цветная бумага</t>
  </si>
  <si>
    <t>Ремонт жилья</t>
  </si>
  <si>
    <t>Пополнение аптечки</t>
  </si>
  <si>
    <t>Стикеры</t>
  </si>
  <si>
    <t>Подарки</t>
  </si>
  <si>
    <t>Папки, Файлы</t>
  </si>
  <si>
    <t>Цветы</t>
  </si>
  <si>
    <t>Чернила, листы для компа</t>
  </si>
  <si>
    <t>Рукоделие</t>
  </si>
  <si>
    <t>Конверты</t>
  </si>
  <si>
    <t>Одежда, обувь</t>
  </si>
  <si>
    <t>Отложенные покупки</t>
  </si>
  <si>
    <t>Цена</t>
  </si>
  <si>
    <t>Для дома:</t>
  </si>
  <si>
    <t>Диски с фильмами, мультиками</t>
  </si>
  <si>
    <t>Развлечения, баловство</t>
  </si>
  <si>
    <t>Стол</t>
  </si>
  <si>
    <t>Тапочки</t>
  </si>
  <si>
    <t>Диски с узыкой</t>
  </si>
  <si>
    <t>Дети</t>
  </si>
  <si>
    <t>Дрель</t>
  </si>
  <si>
    <t>Сорочки</t>
  </si>
  <si>
    <t>Диски с программами, играми</t>
  </si>
  <si>
    <t>Сигареты</t>
  </si>
  <si>
    <t>Антенна</t>
  </si>
  <si>
    <t>Пижамы</t>
  </si>
  <si>
    <t>Питание вне дома</t>
  </si>
  <si>
    <t>Фотик</t>
  </si>
  <si>
    <t>Одежда для дома</t>
  </si>
  <si>
    <t>Гитара</t>
  </si>
  <si>
    <t>Кеды</t>
  </si>
  <si>
    <t>Долги</t>
  </si>
  <si>
    <t>Друзья</t>
  </si>
  <si>
    <t>Полотенца на кухню</t>
  </si>
  <si>
    <t>Лена</t>
  </si>
  <si>
    <t>Виноградов</t>
  </si>
  <si>
    <t>Полотенца в ванную</t>
  </si>
  <si>
    <t>Бабушка</t>
  </si>
  <si>
    <t>Адвокат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</si>
</sst>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2;&#1089;&#1093;&#1086;&#1076;&#1099;%20&#1080;%20&#1089;&#1087;&#1080;&#1089;&#1082;&#108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сходы и доходы"/>
      <sheetName val="Вкусно"/>
      <sheetName val="Милый дом"/>
      <sheetName val="Разное"/>
      <sheetName val="Списки"/>
      <sheetName val="Списки2"/>
      <sheetName val="Списки3"/>
      <sheetName val="Списки4"/>
      <sheetName val="Расчет"/>
    </sheetNames>
    <sheetDataSet>
      <sheetData sheetId="0" refreshError="1"/>
      <sheetData sheetId="1">
        <row r="13">
          <cell r="V13">
            <v>0</v>
          </cell>
          <cell r="AB13">
            <v>320</v>
          </cell>
        </row>
        <row r="15">
          <cell r="D15">
            <v>1860</v>
          </cell>
        </row>
        <row r="32">
          <cell r="V32">
            <v>0</v>
          </cell>
          <cell r="AB32">
            <v>0</v>
          </cell>
        </row>
        <row r="37">
          <cell r="P37">
            <v>890</v>
          </cell>
        </row>
        <row r="38">
          <cell r="J38">
            <v>1150</v>
          </cell>
        </row>
        <row r="42">
          <cell r="D42">
            <v>3680</v>
          </cell>
        </row>
      </sheetData>
      <sheetData sheetId="2">
        <row r="23">
          <cell r="J23">
            <v>685</v>
          </cell>
        </row>
        <row r="31">
          <cell r="D31">
            <v>2390</v>
          </cell>
        </row>
        <row r="33">
          <cell r="P33">
            <v>2140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</sheetPr>
  <dimension ref="A1:AC42"/>
  <sheetViews>
    <sheetView topLeftCell="G1" zoomScale="75" zoomScaleNormal="75" workbookViewId="0">
      <selection activeCell="V34" sqref="V34"/>
    </sheetView>
  </sheetViews>
  <sheetFormatPr defaultRowHeight="12.75"/>
  <cols>
    <col min="1" max="1" width="13.42578125" style="4" customWidth="1"/>
    <col min="2" max="2" width="7" style="4" customWidth="1"/>
    <col min="3" max="3" width="7.85546875" style="4" customWidth="1"/>
    <col min="4" max="4" width="7.42578125" style="4" customWidth="1"/>
    <col min="5" max="5" width="11.85546875" style="4" customWidth="1"/>
    <col min="6" max="6" width="9.140625" style="4"/>
    <col min="7" max="7" width="14" style="4" customWidth="1"/>
    <col min="8" max="8" width="6.85546875" style="4" customWidth="1"/>
    <col min="9" max="9" width="7.5703125" style="4" customWidth="1"/>
    <col min="10" max="10" width="9.140625" style="4"/>
    <col min="11" max="11" width="12.42578125" style="4" customWidth="1"/>
    <col min="12" max="12" width="9.140625" style="4"/>
    <col min="13" max="13" width="13.140625" style="4" customWidth="1"/>
    <col min="14" max="16" width="9.140625" style="4"/>
    <col min="17" max="17" width="12.5703125" style="4" customWidth="1"/>
    <col min="18" max="18" width="9.140625" style="4"/>
    <col min="19" max="19" width="16.85546875" style="4" customWidth="1"/>
    <col min="20" max="22" width="9.140625" style="4"/>
    <col min="23" max="23" width="11.42578125" style="4" customWidth="1"/>
    <col min="24" max="24" width="9.140625" style="4"/>
    <col min="25" max="25" width="11.7109375" style="4" customWidth="1"/>
    <col min="26" max="28" width="9.140625" style="4"/>
    <col min="29" max="29" width="11.140625" style="4" customWidth="1"/>
    <col min="30" max="16384" width="9.140625" style="4"/>
  </cols>
  <sheetData>
    <row r="1" spans="1:29" ht="26.25" thickBot="1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G1" s="1" t="s">
        <v>5</v>
      </c>
      <c r="H1" s="2" t="s">
        <v>6</v>
      </c>
      <c r="I1" s="3" t="s">
        <v>2</v>
      </c>
      <c r="J1" s="1" t="s">
        <v>3</v>
      </c>
      <c r="K1" s="2" t="s">
        <v>4</v>
      </c>
      <c r="M1" s="1" t="s">
        <v>7</v>
      </c>
      <c r="N1" s="2" t="s">
        <v>6</v>
      </c>
      <c r="O1" s="3" t="s">
        <v>2</v>
      </c>
      <c r="P1" s="1" t="s">
        <v>3</v>
      </c>
      <c r="Q1" s="2" t="s">
        <v>4</v>
      </c>
      <c r="S1" s="1" t="s">
        <v>8</v>
      </c>
      <c r="T1" s="2" t="s">
        <v>1</v>
      </c>
      <c r="U1" s="3" t="s">
        <v>2</v>
      </c>
      <c r="V1" s="1" t="s">
        <v>3</v>
      </c>
      <c r="W1" s="2" t="s">
        <v>4</v>
      </c>
      <c r="Y1" s="1" t="s">
        <v>9</v>
      </c>
      <c r="Z1" s="2" t="s">
        <v>1</v>
      </c>
      <c r="AA1" s="3" t="s">
        <v>2</v>
      </c>
      <c r="AB1" s="1" t="s">
        <v>3</v>
      </c>
      <c r="AC1" s="2" t="s">
        <v>4</v>
      </c>
    </row>
    <row r="2" spans="1:29" ht="13.5" thickBot="1">
      <c r="A2" s="1" t="s">
        <v>10</v>
      </c>
      <c r="B2" s="5">
        <v>30</v>
      </c>
      <c r="C2" s="6">
        <v>30</v>
      </c>
      <c r="D2" s="1">
        <f t="shared" ref="D2:D14" si="0">B2*C2</f>
        <v>900</v>
      </c>
      <c r="E2" s="5"/>
      <c r="G2" s="1" t="s">
        <v>11</v>
      </c>
      <c r="H2" s="7">
        <v>20</v>
      </c>
      <c r="I2" s="8">
        <v>20</v>
      </c>
      <c r="J2" s="1">
        <f t="shared" ref="J2:J37" si="1">H2*I2</f>
        <v>400</v>
      </c>
      <c r="K2" s="5"/>
      <c r="M2" s="1" t="s">
        <v>12</v>
      </c>
      <c r="N2" s="5">
        <v>3</v>
      </c>
      <c r="O2" s="6">
        <v>40</v>
      </c>
      <c r="P2" s="1">
        <f t="shared" ref="P2:P36" si="2">N2*O2</f>
        <v>120</v>
      </c>
      <c r="Q2" s="5"/>
      <c r="S2" s="1" t="s">
        <v>13</v>
      </c>
      <c r="T2" s="5"/>
      <c r="U2" s="6"/>
      <c r="V2" s="1">
        <f t="shared" ref="V2:V12" si="3">T2*U2</f>
        <v>0</v>
      </c>
      <c r="W2" s="5"/>
      <c r="Y2" s="1" t="s">
        <v>14</v>
      </c>
      <c r="Z2" s="5">
        <v>8</v>
      </c>
      <c r="AA2" s="6">
        <v>20</v>
      </c>
      <c r="AB2" s="1">
        <f t="shared" ref="AB2:AB12" si="4">Z2*AA2</f>
        <v>160</v>
      </c>
      <c r="AC2" s="5"/>
    </row>
    <row r="3" spans="1:29" ht="26.25" thickBot="1">
      <c r="A3" s="1" t="s">
        <v>15</v>
      </c>
      <c r="B3" s="9">
        <v>6</v>
      </c>
      <c r="C3" s="10">
        <v>45</v>
      </c>
      <c r="D3" s="1">
        <f t="shared" si="0"/>
        <v>270</v>
      </c>
      <c r="E3" s="9"/>
      <c r="G3" s="1" t="s">
        <v>16</v>
      </c>
      <c r="H3" s="11">
        <v>5</v>
      </c>
      <c r="I3" s="12">
        <v>18</v>
      </c>
      <c r="J3" s="1">
        <f t="shared" si="1"/>
        <v>90</v>
      </c>
      <c r="K3" s="9"/>
      <c r="M3" s="1" t="s">
        <v>17</v>
      </c>
      <c r="N3" s="9">
        <v>3</v>
      </c>
      <c r="O3" s="10">
        <v>25</v>
      </c>
      <c r="P3" s="1">
        <f t="shared" si="2"/>
        <v>75</v>
      </c>
      <c r="Q3" s="9"/>
      <c r="S3" s="1" t="s">
        <v>18</v>
      </c>
      <c r="T3" s="9"/>
      <c r="U3" s="10"/>
      <c r="V3" s="1">
        <f t="shared" si="3"/>
        <v>0</v>
      </c>
      <c r="W3" s="9"/>
      <c r="Y3" s="1" t="s">
        <v>19</v>
      </c>
      <c r="Z3" s="9">
        <v>8</v>
      </c>
      <c r="AA3" s="10">
        <v>20</v>
      </c>
      <c r="AB3" s="1">
        <f t="shared" si="4"/>
        <v>160</v>
      </c>
      <c r="AC3" s="9"/>
    </row>
    <row r="4" spans="1:29" ht="26.25" thickBot="1">
      <c r="A4" s="1" t="s">
        <v>20</v>
      </c>
      <c r="B4" s="9"/>
      <c r="C4" s="10"/>
      <c r="D4" s="1">
        <f t="shared" si="0"/>
        <v>0</v>
      </c>
      <c r="E4" s="9"/>
      <c r="G4" s="1" t="s">
        <v>21</v>
      </c>
      <c r="H4" s="11">
        <v>5</v>
      </c>
      <c r="I4" s="12">
        <v>20</v>
      </c>
      <c r="J4" s="1">
        <f t="shared" si="1"/>
        <v>100</v>
      </c>
      <c r="K4" s="9"/>
      <c r="M4" s="1" t="s">
        <v>22</v>
      </c>
      <c r="N4" s="9">
        <v>1</v>
      </c>
      <c r="O4" s="10">
        <v>30</v>
      </c>
      <c r="P4" s="1">
        <f t="shared" si="2"/>
        <v>30</v>
      </c>
      <c r="Q4" s="9"/>
      <c r="S4" s="1" t="s">
        <v>23</v>
      </c>
      <c r="T4" s="9">
        <v>2</v>
      </c>
      <c r="U4" s="10">
        <v>50</v>
      </c>
      <c r="V4" s="1">
        <f t="shared" si="3"/>
        <v>100</v>
      </c>
      <c r="W4" s="9"/>
      <c r="Y4" s="1" t="s">
        <v>24</v>
      </c>
      <c r="Z4" s="9"/>
      <c r="AA4" s="10"/>
      <c r="AB4" s="1">
        <f t="shared" si="4"/>
        <v>0</v>
      </c>
      <c r="AC4" s="9"/>
    </row>
    <row r="5" spans="1:29" ht="26.25" thickBot="1">
      <c r="A5" s="1" t="s">
        <v>25</v>
      </c>
      <c r="B5" s="9">
        <v>6</v>
      </c>
      <c r="C5" s="10">
        <v>35</v>
      </c>
      <c r="D5" s="1">
        <f t="shared" si="0"/>
        <v>210</v>
      </c>
      <c r="E5" s="9"/>
      <c r="G5" s="1" t="s">
        <v>26</v>
      </c>
      <c r="H5" s="11">
        <v>5</v>
      </c>
      <c r="I5" s="12">
        <v>20</v>
      </c>
      <c r="J5" s="1">
        <f t="shared" si="1"/>
        <v>100</v>
      </c>
      <c r="K5" s="9"/>
      <c r="M5" s="1" t="s">
        <v>27</v>
      </c>
      <c r="N5" s="9"/>
      <c r="O5" s="10"/>
      <c r="P5" s="1">
        <f t="shared" si="2"/>
        <v>0</v>
      </c>
      <c r="Q5" s="9"/>
      <c r="S5" s="1" t="s">
        <v>28</v>
      </c>
      <c r="T5" s="9"/>
      <c r="U5" s="10"/>
      <c r="V5" s="1">
        <f t="shared" si="3"/>
        <v>0</v>
      </c>
      <c r="W5" s="9"/>
      <c r="Y5" s="1" t="s">
        <v>29</v>
      </c>
      <c r="Z5" s="9"/>
      <c r="AA5" s="10"/>
      <c r="AB5" s="1">
        <f t="shared" si="4"/>
        <v>0</v>
      </c>
      <c r="AC5" s="9"/>
    </row>
    <row r="6" spans="1:29" ht="26.25" thickBot="1">
      <c r="A6" s="1" t="s">
        <v>30</v>
      </c>
      <c r="B6" s="9"/>
      <c r="C6" s="10"/>
      <c r="D6" s="1">
        <f t="shared" si="0"/>
        <v>0</v>
      </c>
      <c r="E6" s="9"/>
      <c r="G6" s="1" t="s">
        <v>31</v>
      </c>
      <c r="H6" s="11"/>
      <c r="I6" s="12"/>
      <c r="J6" s="1">
        <f t="shared" si="1"/>
        <v>0</v>
      </c>
      <c r="K6" s="9"/>
      <c r="M6" s="1" t="s">
        <v>32</v>
      </c>
      <c r="N6" s="9">
        <v>2</v>
      </c>
      <c r="O6" s="10">
        <v>25</v>
      </c>
      <c r="P6" s="1">
        <f t="shared" si="2"/>
        <v>50</v>
      </c>
      <c r="Q6" s="9"/>
      <c r="S6" s="1" t="s">
        <v>33</v>
      </c>
      <c r="T6" s="9"/>
      <c r="U6" s="10"/>
      <c r="V6" s="1">
        <f t="shared" si="3"/>
        <v>0</v>
      </c>
      <c r="W6" s="9"/>
      <c r="Y6" s="1" t="s">
        <v>34</v>
      </c>
      <c r="Z6" s="9"/>
      <c r="AA6" s="10"/>
      <c r="AB6" s="1">
        <f t="shared" si="4"/>
        <v>0</v>
      </c>
      <c r="AC6" s="9"/>
    </row>
    <row r="7" spans="1:29" ht="26.25" thickBot="1">
      <c r="A7" s="1" t="s">
        <v>35</v>
      </c>
      <c r="B7" s="9">
        <v>2</v>
      </c>
      <c r="C7" s="10">
        <v>140</v>
      </c>
      <c r="D7" s="1">
        <f t="shared" si="0"/>
        <v>280</v>
      </c>
      <c r="E7" s="9"/>
      <c r="G7" s="1" t="s">
        <v>36</v>
      </c>
      <c r="H7" s="11"/>
      <c r="I7" s="12"/>
      <c r="J7" s="1">
        <f t="shared" si="1"/>
        <v>0</v>
      </c>
      <c r="K7" s="9"/>
      <c r="M7" s="1" t="s">
        <v>37</v>
      </c>
      <c r="N7" s="9">
        <v>1</v>
      </c>
      <c r="O7" s="10">
        <v>70</v>
      </c>
      <c r="P7" s="1">
        <f t="shared" si="2"/>
        <v>70</v>
      </c>
      <c r="Q7" s="9"/>
      <c r="S7" s="1" t="s">
        <v>38</v>
      </c>
      <c r="T7" s="9"/>
      <c r="U7" s="10"/>
      <c r="V7" s="1">
        <f t="shared" si="3"/>
        <v>0</v>
      </c>
      <c r="W7" s="9"/>
      <c r="Y7" s="1" t="s">
        <v>39</v>
      </c>
      <c r="Z7" s="9"/>
      <c r="AA7" s="10"/>
      <c r="AB7" s="1">
        <f t="shared" si="4"/>
        <v>0</v>
      </c>
      <c r="AC7" s="9"/>
    </row>
    <row r="8" spans="1:29" ht="13.5" thickBot="1">
      <c r="A8" s="1" t="s">
        <v>40</v>
      </c>
      <c r="B8" s="9"/>
      <c r="C8" s="10"/>
      <c r="D8" s="1">
        <f t="shared" si="0"/>
        <v>0</v>
      </c>
      <c r="E8" s="9"/>
      <c r="G8" s="1" t="s">
        <v>41</v>
      </c>
      <c r="H8" s="11"/>
      <c r="I8" s="12"/>
      <c r="J8" s="1">
        <f t="shared" si="1"/>
        <v>0</v>
      </c>
      <c r="K8" s="9"/>
      <c r="M8" s="1" t="s">
        <v>42</v>
      </c>
      <c r="N8" s="9">
        <v>4</v>
      </c>
      <c r="O8" s="10">
        <v>25</v>
      </c>
      <c r="P8" s="1">
        <f t="shared" si="2"/>
        <v>100</v>
      </c>
      <c r="Q8" s="9"/>
      <c r="S8" s="1" t="s">
        <v>43</v>
      </c>
      <c r="T8" s="9">
        <v>1</v>
      </c>
      <c r="U8" s="10">
        <v>80</v>
      </c>
      <c r="V8" s="1">
        <f t="shared" si="3"/>
        <v>80</v>
      </c>
      <c r="W8" s="9"/>
      <c r="Y8" s="1" t="s">
        <v>44</v>
      </c>
      <c r="Z8" s="9"/>
      <c r="AA8" s="10"/>
      <c r="AB8" s="1">
        <f t="shared" si="4"/>
        <v>0</v>
      </c>
      <c r="AC8" s="9"/>
    </row>
    <row r="9" spans="1:29" ht="26.25" thickBot="1">
      <c r="A9" s="1" t="s">
        <v>45</v>
      </c>
      <c r="B9" s="9"/>
      <c r="C9" s="10"/>
      <c r="D9" s="1">
        <f t="shared" si="0"/>
        <v>0</v>
      </c>
      <c r="E9" s="9"/>
      <c r="G9" s="1" t="s">
        <v>46</v>
      </c>
      <c r="H9" s="11"/>
      <c r="I9" s="12"/>
      <c r="J9" s="1">
        <f t="shared" si="1"/>
        <v>0</v>
      </c>
      <c r="K9" s="9"/>
      <c r="M9" s="1" t="s">
        <v>47</v>
      </c>
      <c r="N9" s="9"/>
      <c r="O9" s="10"/>
      <c r="P9" s="1">
        <f t="shared" si="2"/>
        <v>0</v>
      </c>
      <c r="Q9" s="9"/>
      <c r="S9" s="1" t="s">
        <v>48</v>
      </c>
      <c r="T9" s="9"/>
      <c r="U9" s="10"/>
      <c r="V9" s="1">
        <f t="shared" si="3"/>
        <v>0</v>
      </c>
      <c r="W9" s="9"/>
      <c r="Y9" s="1" t="s">
        <v>49</v>
      </c>
      <c r="Z9" s="9"/>
      <c r="AA9" s="10"/>
      <c r="AB9" s="1">
        <f t="shared" si="4"/>
        <v>0</v>
      </c>
      <c r="AC9" s="9"/>
    </row>
    <row r="10" spans="1:29" ht="39" thickBot="1">
      <c r="A10" s="1" t="s">
        <v>50</v>
      </c>
      <c r="B10" s="9"/>
      <c r="C10" s="10"/>
      <c r="D10" s="1">
        <f t="shared" si="0"/>
        <v>0</v>
      </c>
      <c r="E10" s="9"/>
      <c r="G10" s="1" t="s">
        <v>51</v>
      </c>
      <c r="H10" s="11"/>
      <c r="I10" s="12"/>
      <c r="J10" s="1">
        <f t="shared" si="1"/>
        <v>0</v>
      </c>
      <c r="K10" s="9"/>
      <c r="M10" s="1" t="s">
        <v>52</v>
      </c>
      <c r="N10" s="9"/>
      <c r="O10" s="10"/>
      <c r="P10" s="1">
        <f t="shared" si="2"/>
        <v>0</v>
      </c>
      <c r="Q10" s="9"/>
      <c r="S10" s="1" t="s">
        <v>53</v>
      </c>
      <c r="T10" s="9"/>
      <c r="U10" s="10"/>
      <c r="V10" s="1">
        <f t="shared" si="3"/>
        <v>0</v>
      </c>
      <c r="W10" s="9"/>
      <c r="Y10" s="1" t="s">
        <v>54</v>
      </c>
      <c r="Z10" s="9"/>
      <c r="AA10" s="10"/>
      <c r="AB10" s="1">
        <f t="shared" si="4"/>
        <v>0</v>
      </c>
      <c r="AC10" s="9"/>
    </row>
    <row r="11" spans="1:29" ht="26.25" thickBot="1">
      <c r="A11" s="1" t="s">
        <v>55</v>
      </c>
      <c r="B11" s="9"/>
      <c r="C11" s="10"/>
      <c r="D11" s="1">
        <f t="shared" si="0"/>
        <v>0</v>
      </c>
      <c r="E11" s="9"/>
      <c r="G11" s="1" t="s">
        <v>56</v>
      </c>
      <c r="H11" s="11"/>
      <c r="I11" s="12"/>
      <c r="J11" s="1">
        <f t="shared" si="1"/>
        <v>0</v>
      </c>
      <c r="K11" s="9"/>
      <c r="M11" s="1" t="s">
        <v>57</v>
      </c>
      <c r="N11" s="9"/>
      <c r="O11" s="10"/>
      <c r="P11" s="1">
        <f t="shared" si="2"/>
        <v>0</v>
      </c>
      <c r="Q11" s="9"/>
      <c r="S11" s="1" t="s">
        <v>58</v>
      </c>
      <c r="T11" s="9">
        <v>20</v>
      </c>
      <c r="U11" s="10">
        <v>25</v>
      </c>
      <c r="V11" s="1">
        <f t="shared" si="3"/>
        <v>500</v>
      </c>
      <c r="W11" s="9"/>
      <c r="Y11" s="1" t="s">
        <v>59</v>
      </c>
      <c r="Z11" s="9"/>
      <c r="AA11" s="10"/>
      <c r="AB11" s="1">
        <f t="shared" si="4"/>
        <v>0</v>
      </c>
      <c r="AC11" s="9"/>
    </row>
    <row r="12" spans="1:29" ht="26.25" thickBot="1">
      <c r="A12" s="1" t="s">
        <v>60</v>
      </c>
      <c r="B12" s="9">
        <v>8</v>
      </c>
      <c r="C12" s="10">
        <v>25</v>
      </c>
      <c r="D12" s="1">
        <f t="shared" si="0"/>
        <v>200</v>
      </c>
      <c r="E12" s="9"/>
      <c r="G12" s="1" t="s">
        <v>61</v>
      </c>
      <c r="H12" s="11"/>
      <c r="I12" s="12"/>
      <c r="J12" s="1">
        <f t="shared" si="1"/>
        <v>0</v>
      </c>
      <c r="K12" s="9"/>
      <c r="M12" s="1" t="s">
        <v>62</v>
      </c>
      <c r="N12" s="9">
        <v>4</v>
      </c>
      <c r="O12" s="10">
        <v>80</v>
      </c>
      <c r="P12" s="1">
        <f t="shared" si="2"/>
        <v>320</v>
      </c>
      <c r="Q12" s="9"/>
      <c r="S12" s="1" t="s">
        <v>63</v>
      </c>
      <c r="T12" s="9"/>
      <c r="U12" s="10"/>
      <c r="V12" s="1">
        <f t="shared" si="3"/>
        <v>0</v>
      </c>
      <c r="W12" s="13"/>
      <c r="Y12" s="1" t="s">
        <v>64</v>
      </c>
      <c r="Z12" s="9"/>
      <c r="AA12" s="10"/>
      <c r="AB12" s="1">
        <f t="shared" si="4"/>
        <v>0</v>
      </c>
      <c r="AC12" s="9"/>
    </row>
    <row r="13" spans="1:29" ht="26.25" thickBot="1">
      <c r="A13" s="1" t="s">
        <v>65</v>
      </c>
      <c r="B13" s="9"/>
      <c r="C13" s="10"/>
      <c r="D13" s="1">
        <f t="shared" si="0"/>
        <v>0</v>
      </c>
      <c r="E13" s="9"/>
      <c r="G13" s="1" t="s">
        <v>66</v>
      </c>
      <c r="H13" s="11"/>
      <c r="I13" s="12"/>
      <c r="J13" s="1">
        <f t="shared" si="1"/>
        <v>0</v>
      </c>
      <c r="K13" s="9"/>
      <c r="M13" s="1" t="s">
        <v>67</v>
      </c>
      <c r="N13" s="9"/>
      <c r="O13" s="10"/>
      <c r="P13" s="1">
        <f t="shared" si="2"/>
        <v>0</v>
      </c>
      <c r="Q13" s="9"/>
      <c r="S13" s="1" t="s">
        <v>68</v>
      </c>
      <c r="T13" s="14"/>
      <c r="U13" s="15"/>
      <c r="V13" s="1">
        <f>T13*U13</f>
        <v>0</v>
      </c>
      <c r="W13" s="16"/>
      <c r="Y13" s="1" t="s">
        <v>69</v>
      </c>
      <c r="Z13" s="1" t="s">
        <v>70</v>
      </c>
      <c r="AA13" s="3" t="s">
        <v>70</v>
      </c>
      <c r="AB13" s="1">
        <f>SUM(AB2:AB12)</f>
        <v>320</v>
      </c>
      <c r="AC13" s="2"/>
    </row>
    <row r="14" spans="1:29" ht="26.25" thickBot="1">
      <c r="A14" s="17" t="s">
        <v>71</v>
      </c>
      <c r="B14" s="18"/>
      <c r="C14" s="19"/>
      <c r="D14" s="1">
        <f t="shared" si="0"/>
        <v>0</v>
      </c>
      <c r="E14" s="18"/>
      <c r="G14" s="1" t="s">
        <v>72</v>
      </c>
      <c r="H14" s="11"/>
      <c r="I14" s="12"/>
      <c r="J14" s="1">
        <f t="shared" si="1"/>
        <v>0</v>
      </c>
      <c r="K14" s="9"/>
      <c r="M14" s="1" t="s">
        <v>73</v>
      </c>
      <c r="N14" s="9"/>
      <c r="O14" s="10"/>
      <c r="P14" s="1">
        <f t="shared" si="2"/>
        <v>0</v>
      </c>
      <c r="Q14" s="9"/>
      <c r="S14" s="1" t="s">
        <v>69</v>
      </c>
      <c r="T14" s="1" t="s">
        <v>70</v>
      </c>
      <c r="U14" s="3" t="s">
        <v>70</v>
      </c>
      <c r="V14" s="1">
        <f>SUM(V2:V13)</f>
        <v>680</v>
      </c>
      <c r="W14" s="2"/>
    </row>
    <row r="15" spans="1:29" ht="26.25" thickBot="1">
      <c r="A15" s="1" t="s">
        <v>69</v>
      </c>
      <c r="B15" s="1" t="s">
        <v>70</v>
      </c>
      <c r="C15" s="3" t="s">
        <v>70</v>
      </c>
      <c r="D15" s="1">
        <f>SUM(D2:D14)</f>
        <v>1860</v>
      </c>
      <c r="E15" s="2"/>
      <c r="G15" s="1" t="s">
        <v>74</v>
      </c>
      <c r="H15" s="11"/>
      <c r="I15" s="12"/>
      <c r="J15" s="1">
        <f t="shared" si="1"/>
        <v>0</v>
      </c>
      <c r="K15" s="9"/>
      <c r="M15" s="1" t="s">
        <v>75</v>
      </c>
      <c r="N15" s="9">
        <v>5</v>
      </c>
      <c r="O15" s="10">
        <v>25</v>
      </c>
      <c r="P15" s="1">
        <f t="shared" si="2"/>
        <v>125</v>
      </c>
      <c r="Q15" s="9"/>
      <c r="Y15" s="1" t="s">
        <v>76</v>
      </c>
      <c r="Z15" s="2" t="s">
        <v>1</v>
      </c>
      <c r="AA15" s="3" t="s">
        <v>2</v>
      </c>
      <c r="AB15" s="1" t="s">
        <v>3</v>
      </c>
      <c r="AC15" s="2" t="s">
        <v>4</v>
      </c>
    </row>
    <row r="16" spans="1:29" ht="13.5" thickBot="1">
      <c r="G16" s="1" t="s">
        <v>77</v>
      </c>
      <c r="H16" s="11"/>
      <c r="I16" s="12"/>
      <c r="J16" s="1">
        <f t="shared" si="1"/>
        <v>0</v>
      </c>
      <c r="K16" s="9"/>
      <c r="M16" s="1" t="s">
        <v>78</v>
      </c>
      <c r="N16" s="9"/>
      <c r="O16" s="10"/>
      <c r="P16" s="1">
        <f t="shared" si="2"/>
        <v>0</v>
      </c>
      <c r="Q16" s="9"/>
      <c r="Y16" s="1" t="s">
        <v>79</v>
      </c>
      <c r="Z16" s="5"/>
      <c r="AA16" s="6"/>
      <c r="AB16" s="1">
        <f t="shared" ref="AB16:AB31" si="5">Z16*AA16</f>
        <v>0</v>
      </c>
      <c r="AC16" s="5"/>
    </row>
    <row r="17" spans="1:29" ht="26.25" thickBot="1">
      <c r="A17" s="1" t="s">
        <v>80</v>
      </c>
      <c r="B17" s="2" t="s">
        <v>6</v>
      </c>
      <c r="C17" s="3" t="s">
        <v>2</v>
      </c>
      <c r="D17" s="1" t="s">
        <v>3</v>
      </c>
      <c r="E17" s="2" t="s">
        <v>4</v>
      </c>
      <c r="G17" s="1" t="s">
        <v>81</v>
      </c>
      <c r="H17" s="11"/>
      <c r="I17" s="12"/>
      <c r="J17" s="1">
        <f t="shared" si="1"/>
        <v>0</v>
      </c>
      <c r="K17" s="9"/>
      <c r="M17" s="1" t="s">
        <v>82</v>
      </c>
      <c r="N17" s="9"/>
      <c r="O17" s="10"/>
      <c r="P17" s="1">
        <f t="shared" si="2"/>
        <v>0</v>
      </c>
      <c r="Q17" s="9"/>
      <c r="S17" s="1" t="s">
        <v>83</v>
      </c>
      <c r="T17" s="2" t="s">
        <v>1</v>
      </c>
      <c r="U17" s="3" t="s">
        <v>2</v>
      </c>
      <c r="V17" s="1" t="s">
        <v>3</v>
      </c>
      <c r="W17" s="2" t="s">
        <v>4</v>
      </c>
      <c r="Y17" s="1" t="s">
        <v>84</v>
      </c>
      <c r="Z17" s="5"/>
      <c r="AA17" s="6"/>
      <c r="AB17" s="1">
        <f t="shared" si="5"/>
        <v>0</v>
      </c>
      <c r="AC17" s="5"/>
    </row>
    <row r="18" spans="1:29" ht="26.25" thickBot="1">
      <c r="A18" s="1" t="s">
        <v>85</v>
      </c>
      <c r="B18" s="5"/>
      <c r="C18" s="6"/>
      <c r="D18" s="1">
        <f t="shared" ref="D18:D41" si="6">B18*C18</f>
        <v>0</v>
      </c>
      <c r="E18" s="5"/>
      <c r="G18" s="1" t="s">
        <v>86</v>
      </c>
      <c r="H18" s="11"/>
      <c r="I18" s="12"/>
      <c r="J18" s="1">
        <f t="shared" si="1"/>
        <v>0</v>
      </c>
      <c r="K18" s="9"/>
      <c r="M18" s="1" t="s">
        <v>87</v>
      </c>
      <c r="N18" s="9"/>
      <c r="O18" s="10"/>
      <c r="P18" s="1">
        <f t="shared" si="2"/>
        <v>0</v>
      </c>
      <c r="Q18" s="9"/>
      <c r="S18" s="1" t="s">
        <v>88</v>
      </c>
      <c r="T18" s="5"/>
      <c r="U18" s="6"/>
      <c r="V18" s="1">
        <f t="shared" ref="V18:V33" si="7">T18*U18</f>
        <v>0</v>
      </c>
      <c r="W18" s="5"/>
      <c r="Y18" s="1" t="s">
        <v>89</v>
      </c>
      <c r="Z18" s="5"/>
      <c r="AA18" s="6"/>
      <c r="AB18" s="1">
        <f t="shared" si="5"/>
        <v>0</v>
      </c>
      <c r="AC18" s="5"/>
    </row>
    <row r="19" spans="1:29" ht="26.25" thickBot="1">
      <c r="A19" s="1" t="s">
        <v>90</v>
      </c>
      <c r="B19" s="9"/>
      <c r="C19" s="10"/>
      <c r="D19" s="1">
        <f t="shared" si="6"/>
        <v>0</v>
      </c>
      <c r="E19" s="9"/>
      <c r="G19" s="1" t="s">
        <v>91</v>
      </c>
      <c r="H19" s="11"/>
      <c r="I19" s="12"/>
      <c r="J19" s="1">
        <f t="shared" si="1"/>
        <v>0</v>
      </c>
      <c r="K19" s="9"/>
      <c r="M19" s="1" t="s">
        <v>92</v>
      </c>
      <c r="N19" s="9"/>
      <c r="O19" s="10"/>
      <c r="P19" s="1">
        <f t="shared" si="2"/>
        <v>0</v>
      </c>
      <c r="Q19" s="9"/>
      <c r="S19" s="1" t="s">
        <v>88</v>
      </c>
      <c r="T19" s="5"/>
      <c r="U19" s="6"/>
      <c r="V19" s="1">
        <f t="shared" si="7"/>
        <v>0</v>
      </c>
      <c r="W19" s="5"/>
      <c r="Y19" s="1" t="s">
        <v>93</v>
      </c>
      <c r="Z19" s="9"/>
      <c r="AA19" s="10"/>
      <c r="AB19" s="1">
        <f t="shared" si="5"/>
        <v>0</v>
      </c>
      <c r="AC19" s="9"/>
    </row>
    <row r="20" spans="1:29" ht="26.25" thickBot="1">
      <c r="A20" s="1" t="s">
        <v>94</v>
      </c>
      <c r="B20" s="9"/>
      <c r="C20" s="10"/>
      <c r="D20" s="1">
        <f t="shared" si="6"/>
        <v>0</v>
      </c>
      <c r="E20" s="9"/>
      <c r="G20" s="1" t="s">
        <v>95</v>
      </c>
      <c r="H20" s="11"/>
      <c r="I20" s="12"/>
      <c r="J20" s="1">
        <f t="shared" si="1"/>
        <v>0</v>
      </c>
      <c r="K20" s="9"/>
      <c r="M20" s="1" t="s">
        <v>96</v>
      </c>
      <c r="N20" s="9"/>
      <c r="O20" s="10"/>
      <c r="P20" s="1">
        <f t="shared" si="2"/>
        <v>0</v>
      </c>
      <c r="Q20" s="9"/>
      <c r="S20" s="1" t="s">
        <v>88</v>
      </c>
      <c r="T20" s="5"/>
      <c r="U20" s="6"/>
      <c r="V20" s="1">
        <f t="shared" si="7"/>
        <v>0</v>
      </c>
      <c r="W20" s="5"/>
      <c r="Y20" s="1" t="s">
        <v>97</v>
      </c>
      <c r="Z20" s="9"/>
      <c r="AA20" s="10"/>
      <c r="AB20" s="1">
        <f t="shared" si="5"/>
        <v>0</v>
      </c>
      <c r="AC20" s="9"/>
    </row>
    <row r="21" spans="1:29" ht="26.25" thickBot="1">
      <c r="A21" s="1" t="s">
        <v>98</v>
      </c>
      <c r="B21" s="9">
        <v>3</v>
      </c>
      <c r="C21" s="10">
        <v>200</v>
      </c>
      <c r="D21" s="1">
        <f t="shared" si="6"/>
        <v>600</v>
      </c>
      <c r="E21" s="9"/>
      <c r="G21" s="1" t="s">
        <v>99</v>
      </c>
      <c r="H21" s="11"/>
      <c r="I21" s="12"/>
      <c r="J21" s="1">
        <f t="shared" si="1"/>
        <v>0</v>
      </c>
      <c r="K21" s="9"/>
      <c r="M21" s="1" t="s">
        <v>100</v>
      </c>
      <c r="N21" s="9"/>
      <c r="O21" s="10"/>
      <c r="P21" s="1">
        <f t="shared" si="2"/>
        <v>0</v>
      </c>
      <c r="Q21" s="9"/>
      <c r="S21" s="1" t="s">
        <v>101</v>
      </c>
      <c r="T21" s="9"/>
      <c r="U21" s="10"/>
      <c r="V21" s="1">
        <f t="shared" si="7"/>
        <v>0</v>
      </c>
      <c r="W21" s="9"/>
      <c r="Y21" s="1" t="s">
        <v>102</v>
      </c>
      <c r="Z21" s="9"/>
      <c r="AA21" s="10"/>
      <c r="AB21" s="1">
        <f t="shared" si="5"/>
        <v>0</v>
      </c>
      <c r="AC21" s="9"/>
    </row>
    <row r="22" spans="1:29" ht="26.25" thickBot="1">
      <c r="A22" s="1" t="s">
        <v>103</v>
      </c>
      <c r="B22" s="9"/>
      <c r="C22" s="10"/>
      <c r="D22" s="1">
        <f t="shared" si="6"/>
        <v>0</v>
      </c>
      <c r="E22" s="9"/>
      <c r="G22" s="1" t="s">
        <v>104</v>
      </c>
      <c r="H22" s="11">
        <v>2</v>
      </c>
      <c r="I22" s="12">
        <v>80</v>
      </c>
      <c r="J22" s="1">
        <f t="shared" si="1"/>
        <v>160</v>
      </c>
      <c r="K22" s="9"/>
      <c r="M22" s="1" t="s">
        <v>105</v>
      </c>
      <c r="N22" s="9"/>
      <c r="O22" s="10"/>
      <c r="P22" s="1">
        <f t="shared" si="2"/>
        <v>0</v>
      </c>
      <c r="Q22" s="9"/>
      <c r="S22" s="1" t="s">
        <v>106</v>
      </c>
      <c r="T22" s="9"/>
      <c r="U22" s="10"/>
      <c r="V22" s="1">
        <f t="shared" si="7"/>
        <v>0</v>
      </c>
      <c r="W22" s="9"/>
      <c r="Y22" s="1" t="s">
        <v>107</v>
      </c>
      <c r="Z22" s="9"/>
      <c r="AA22" s="10"/>
      <c r="AB22" s="1">
        <f t="shared" si="5"/>
        <v>0</v>
      </c>
      <c r="AC22" s="9"/>
    </row>
    <row r="23" spans="1:29" ht="26.25" thickBot="1">
      <c r="A23" s="1" t="s">
        <v>108</v>
      </c>
      <c r="B23" s="9">
        <v>2</v>
      </c>
      <c r="C23" s="10">
        <v>120</v>
      </c>
      <c r="D23" s="1">
        <f t="shared" si="6"/>
        <v>240</v>
      </c>
      <c r="E23" s="9"/>
      <c r="G23" s="1" t="s">
        <v>109</v>
      </c>
      <c r="H23" s="11">
        <v>3</v>
      </c>
      <c r="I23" s="12">
        <v>100</v>
      </c>
      <c r="J23" s="1">
        <f t="shared" si="1"/>
        <v>300</v>
      </c>
      <c r="K23" s="9"/>
      <c r="M23" s="1" t="s">
        <v>110</v>
      </c>
      <c r="N23" s="9"/>
      <c r="O23" s="10"/>
      <c r="P23" s="1">
        <f t="shared" si="2"/>
        <v>0</v>
      </c>
      <c r="Q23" s="9"/>
      <c r="S23" s="1" t="s">
        <v>111</v>
      </c>
      <c r="T23" s="9"/>
      <c r="U23" s="10"/>
      <c r="V23" s="1">
        <f t="shared" si="7"/>
        <v>0</v>
      </c>
      <c r="W23" s="9"/>
      <c r="Y23" s="1" t="s">
        <v>112</v>
      </c>
      <c r="Z23" s="9"/>
      <c r="AA23" s="10"/>
      <c r="AB23" s="1">
        <f t="shared" si="5"/>
        <v>0</v>
      </c>
      <c r="AC23" s="9"/>
    </row>
    <row r="24" spans="1:29" ht="39" thickBot="1">
      <c r="A24" s="1" t="s">
        <v>113</v>
      </c>
      <c r="B24" s="9"/>
      <c r="C24" s="10"/>
      <c r="D24" s="1">
        <f t="shared" si="6"/>
        <v>0</v>
      </c>
      <c r="E24" s="9"/>
      <c r="G24" s="1" t="s">
        <v>114</v>
      </c>
      <c r="H24" s="11"/>
      <c r="I24" s="12"/>
      <c r="J24" s="1">
        <f t="shared" si="1"/>
        <v>0</v>
      </c>
      <c r="K24" s="9"/>
      <c r="M24" s="1" t="s">
        <v>115</v>
      </c>
      <c r="N24" s="9"/>
      <c r="O24" s="10"/>
      <c r="P24" s="1">
        <f t="shared" si="2"/>
        <v>0</v>
      </c>
      <c r="Q24" s="9"/>
      <c r="S24" s="1" t="s">
        <v>116</v>
      </c>
      <c r="T24" s="9"/>
      <c r="U24" s="10"/>
      <c r="V24" s="1">
        <f t="shared" si="7"/>
        <v>0</v>
      </c>
      <c r="W24" s="9"/>
      <c r="Y24" s="1" t="s">
        <v>117</v>
      </c>
      <c r="Z24" s="9"/>
      <c r="AA24" s="10"/>
      <c r="AB24" s="1">
        <f t="shared" si="5"/>
        <v>0</v>
      </c>
      <c r="AC24" s="9"/>
    </row>
    <row r="25" spans="1:29" ht="26.25" thickBot="1">
      <c r="A25" s="1" t="s">
        <v>118</v>
      </c>
      <c r="B25" s="9">
        <v>2</v>
      </c>
      <c r="C25" s="10">
        <v>50</v>
      </c>
      <c r="D25" s="1">
        <f t="shared" si="6"/>
        <v>100</v>
      </c>
      <c r="E25" s="9"/>
      <c r="G25" s="1" t="s">
        <v>119</v>
      </c>
      <c r="H25" s="20"/>
      <c r="I25" s="21"/>
      <c r="J25" s="1">
        <f t="shared" si="1"/>
        <v>0</v>
      </c>
      <c r="K25" s="13"/>
      <c r="M25" s="1" t="s">
        <v>120</v>
      </c>
      <c r="N25" s="18"/>
      <c r="O25" s="19"/>
      <c r="P25" s="1">
        <f t="shared" si="2"/>
        <v>0</v>
      </c>
      <c r="Q25" s="13"/>
      <c r="S25" s="1" t="s">
        <v>121</v>
      </c>
      <c r="T25" s="9"/>
      <c r="U25" s="10"/>
      <c r="V25" s="1">
        <f t="shared" si="7"/>
        <v>0</v>
      </c>
      <c r="W25" s="9"/>
      <c r="Y25" s="1" t="s">
        <v>122</v>
      </c>
      <c r="Z25" s="9"/>
      <c r="AA25" s="10"/>
      <c r="AB25" s="1">
        <f t="shared" si="5"/>
        <v>0</v>
      </c>
      <c r="AC25" s="9"/>
    </row>
    <row r="26" spans="1:29" ht="26.25" thickBot="1">
      <c r="A26" s="1" t="s">
        <v>123</v>
      </c>
      <c r="B26" s="9"/>
      <c r="C26" s="10"/>
      <c r="D26" s="1">
        <f t="shared" si="6"/>
        <v>0</v>
      </c>
      <c r="E26" s="9"/>
      <c r="G26" s="1" t="s">
        <v>124</v>
      </c>
      <c r="H26" s="22"/>
      <c r="I26" s="23"/>
      <c r="J26" s="1">
        <f t="shared" si="1"/>
        <v>0</v>
      </c>
      <c r="K26" s="13"/>
      <c r="M26" s="1" t="s">
        <v>125</v>
      </c>
      <c r="N26" s="13"/>
      <c r="O26" s="24"/>
      <c r="P26" s="1">
        <f t="shared" si="2"/>
        <v>0</v>
      </c>
      <c r="Q26" s="13"/>
      <c r="S26" s="1" t="s">
        <v>126</v>
      </c>
      <c r="T26" s="9"/>
      <c r="U26" s="10"/>
      <c r="V26" s="1">
        <f t="shared" si="7"/>
        <v>0</v>
      </c>
      <c r="W26" s="9"/>
      <c r="Y26" s="1" t="s">
        <v>127</v>
      </c>
      <c r="Z26" s="9"/>
      <c r="AA26" s="10"/>
      <c r="AB26" s="1">
        <f t="shared" si="5"/>
        <v>0</v>
      </c>
      <c r="AC26" s="9"/>
    </row>
    <row r="27" spans="1:29" ht="13.5" thickBot="1">
      <c r="A27" s="1" t="s">
        <v>128</v>
      </c>
      <c r="B27" s="9">
        <v>2</v>
      </c>
      <c r="C27" s="10">
        <v>150</v>
      </c>
      <c r="D27" s="1">
        <f t="shared" si="6"/>
        <v>300</v>
      </c>
      <c r="E27" s="9"/>
      <c r="G27" s="1" t="s">
        <v>129</v>
      </c>
      <c r="H27" s="22"/>
      <c r="I27" s="23"/>
      <c r="J27" s="1">
        <f t="shared" si="1"/>
        <v>0</v>
      </c>
      <c r="K27" s="13"/>
      <c r="M27" s="1" t="s">
        <v>130</v>
      </c>
      <c r="N27" s="13"/>
      <c r="O27" s="24"/>
      <c r="P27" s="1">
        <f t="shared" si="2"/>
        <v>0</v>
      </c>
      <c r="Q27" s="13"/>
      <c r="S27" s="1" t="s">
        <v>131</v>
      </c>
      <c r="T27" s="9"/>
      <c r="U27" s="10"/>
      <c r="V27" s="1">
        <f t="shared" si="7"/>
        <v>0</v>
      </c>
      <c r="W27" s="9"/>
      <c r="Y27" s="1" t="s">
        <v>132</v>
      </c>
      <c r="Z27" s="9"/>
      <c r="AA27" s="10"/>
      <c r="AB27" s="1">
        <f t="shared" si="5"/>
        <v>0</v>
      </c>
      <c r="AC27" s="9"/>
    </row>
    <row r="28" spans="1:29" ht="26.25" thickBot="1">
      <c r="A28" s="1" t="s">
        <v>133</v>
      </c>
      <c r="B28" s="9">
        <v>4</v>
      </c>
      <c r="C28" s="10">
        <v>95</v>
      </c>
      <c r="D28" s="1">
        <f t="shared" si="6"/>
        <v>380</v>
      </c>
      <c r="E28" s="9"/>
      <c r="G28" s="1" t="s">
        <v>134</v>
      </c>
      <c r="H28" s="22"/>
      <c r="I28" s="23"/>
      <c r="J28" s="1">
        <f t="shared" si="1"/>
        <v>0</v>
      </c>
      <c r="K28" s="13"/>
      <c r="M28" s="1" t="s">
        <v>135</v>
      </c>
      <c r="N28" s="13"/>
      <c r="O28" s="24"/>
      <c r="P28" s="1">
        <f t="shared" si="2"/>
        <v>0</v>
      </c>
      <c r="Q28" s="13"/>
      <c r="S28" s="1" t="s">
        <v>136</v>
      </c>
      <c r="T28" s="9"/>
      <c r="U28" s="10"/>
      <c r="V28" s="1">
        <f t="shared" si="7"/>
        <v>0</v>
      </c>
      <c r="W28" s="9"/>
      <c r="Y28" s="1" t="s">
        <v>137</v>
      </c>
      <c r="Z28" s="9"/>
      <c r="AA28" s="10"/>
      <c r="AB28" s="1">
        <f t="shared" si="5"/>
        <v>0</v>
      </c>
      <c r="AC28" s="9"/>
    </row>
    <row r="29" spans="1:29" ht="39" thickBot="1">
      <c r="A29" s="1" t="s">
        <v>138</v>
      </c>
      <c r="B29" s="9">
        <v>2</v>
      </c>
      <c r="C29" s="10">
        <v>100</v>
      </c>
      <c r="D29" s="1">
        <f t="shared" si="6"/>
        <v>200</v>
      </c>
      <c r="E29" s="9"/>
      <c r="G29" s="1" t="s">
        <v>139</v>
      </c>
      <c r="H29" s="7"/>
      <c r="I29" s="8"/>
      <c r="J29" s="1">
        <f t="shared" si="1"/>
        <v>0</v>
      </c>
      <c r="K29" s="13"/>
      <c r="M29" s="1" t="s">
        <v>140</v>
      </c>
      <c r="N29" s="5"/>
      <c r="O29" s="6"/>
      <c r="P29" s="1">
        <f t="shared" si="2"/>
        <v>0</v>
      </c>
      <c r="Q29" s="13"/>
      <c r="S29" s="1" t="s">
        <v>141</v>
      </c>
      <c r="T29" s="9"/>
      <c r="U29" s="10"/>
      <c r="V29" s="1">
        <f t="shared" si="7"/>
        <v>0</v>
      </c>
      <c r="W29" s="9"/>
      <c r="Y29" s="1" t="s">
        <v>142</v>
      </c>
      <c r="Z29" s="9"/>
      <c r="AA29" s="10"/>
      <c r="AB29" s="1">
        <f t="shared" si="5"/>
        <v>0</v>
      </c>
      <c r="AC29" s="9"/>
    </row>
    <row r="30" spans="1:29" ht="26.25" thickBot="1">
      <c r="A30" s="1" t="s">
        <v>143</v>
      </c>
      <c r="B30" s="9"/>
      <c r="C30" s="10"/>
      <c r="D30" s="1">
        <f t="shared" si="6"/>
        <v>0</v>
      </c>
      <c r="E30" s="9"/>
      <c r="G30" s="1" t="s">
        <v>144</v>
      </c>
      <c r="H30" s="11"/>
      <c r="I30" s="12"/>
      <c r="J30" s="1">
        <f t="shared" si="1"/>
        <v>0</v>
      </c>
      <c r="K30" s="9"/>
      <c r="M30" s="1" t="s">
        <v>145</v>
      </c>
      <c r="N30" s="9"/>
      <c r="O30" s="10"/>
      <c r="P30" s="1">
        <f t="shared" si="2"/>
        <v>0</v>
      </c>
      <c r="Q30" s="9"/>
      <c r="S30" s="1" t="s">
        <v>146</v>
      </c>
      <c r="T30" s="9">
        <v>5</v>
      </c>
      <c r="U30" s="10">
        <v>40</v>
      </c>
      <c r="V30" s="1">
        <f t="shared" si="7"/>
        <v>200</v>
      </c>
      <c r="W30" s="9"/>
      <c r="Y30" s="17" t="s">
        <v>147</v>
      </c>
      <c r="Z30" s="18"/>
      <c r="AA30" s="19"/>
      <c r="AB30" s="1">
        <f t="shared" si="5"/>
        <v>0</v>
      </c>
      <c r="AC30" s="18"/>
    </row>
    <row r="31" spans="1:29" ht="13.5" thickBot="1">
      <c r="A31" s="1" t="s">
        <v>148</v>
      </c>
      <c r="B31" s="9"/>
      <c r="C31" s="10"/>
      <c r="D31" s="1">
        <f t="shared" si="6"/>
        <v>0</v>
      </c>
      <c r="E31" s="9"/>
      <c r="G31" s="1" t="s">
        <v>149</v>
      </c>
      <c r="H31" s="11"/>
      <c r="I31" s="12"/>
      <c r="J31" s="1">
        <f t="shared" si="1"/>
        <v>0</v>
      </c>
      <c r="K31" s="9"/>
      <c r="M31" s="1" t="s">
        <v>150</v>
      </c>
      <c r="N31" s="9"/>
      <c r="O31" s="10"/>
      <c r="P31" s="1">
        <f t="shared" si="2"/>
        <v>0</v>
      </c>
      <c r="Q31" s="9"/>
      <c r="S31" s="1" t="s">
        <v>151</v>
      </c>
      <c r="T31" s="9"/>
      <c r="U31" s="10"/>
      <c r="V31" s="1">
        <f t="shared" si="7"/>
        <v>0</v>
      </c>
      <c r="W31" s="9"/>
      <c r="Y31" s="17" t="s">
        <v>152</v>
      </c>
      <c r="Z31" s="18"/>
      <c r="AA31" s="19"/>
      <c r="AB31" s="1">
        <f t="shared" si="5"/>
        <v>0</v>
      </c>
      <c r="AC31" s="18"/>
    </row>
    <row r="32" spans="1:29" ht="13.5" thickBot="1">
      <c r="A32" s="1" t="s">
        <v>153</v>
      </c>
      <c r="B32" s="9"/>
      <c r="C32" s="10"/>
      <c r="D32" s="1">
        <f t="shared" si="6"/>
        <v>0</v>
      </c>
      <c r="E32" s="9"/>
      <c r="G32" s="1" t="s">
        <v>154</v>
      </c>
      <c r="H32" s="11"/>
      <c r="I32" s="12"/>
      <c r="J32" s="1">
        <f t="shared" si="1"/>
        <v>0</v>
      </c>
      <c r="K32" s="9"/>
      <c r="M32" s="1" t="s">
        <v>155</v>
      </c>
      <c r="N32" s="9"/>
      <c r="O32" s="10"/>
      <c r="P32" s="1">
        <f t="shared" si="2"/>
        <v>0</v>
      </c>
      <c r="Q32" s="9"/>
      <c r="S32" s="17" t="s">
        <v>156</v>
      </c>
      <c r="T32" s="18"/>
      <c r="U32" s="19"/>
      <c r="V32" s="1">
        <f t="shared" si="7"/>
        <v>0</v>
      </c>
      <c r="W32" s="18"/>
      <c r="Y32" s="1" t="s">
        <v>69</v>
      </c>
      <c r="Z32" s="1" t="s">
        <v>70</v>
      </c>
      <c r="AA32" s="3" t="s">
        <v>70</v>
      </c>
      <c r="AB32" s="1">
        <f>SUM(AB16:AB31)</f>
        <v>0</v>
      </c>
      <c r="AC32" s="2"/>
    </row>
    <row r="33" spans="1:23" ht="26.25" thickBot="1">
      <c r="A33" s="1" t="s">
        <v>157</v>
      </c>
      <c r="B33" s="9">
        <v>3</v>
      </c>
      <c r="C33" s="10">
        <v>100</v>
      </c>
      <c r="D33" s="1">
        <f t="shared" si="6"/>
        <v>300</v>
      </c>
      <c r="E33" s="9"/>
      <c r="G33" s="1" t="s">
        <v>158</v>
      </c>
      <c r="H33" s="11"/>
      <c r="I33" s="12"/>
      <c r="J33" s="1">
        <f t="shared" si="1"/>
        <v>0</v>
      </c>
      <c r="K33" s="9"/>
      <c r="M33" s="1" t="s">
        <v>159</v>
      </c>
      <c r="N33" s="9"/>
      <c r="O33" s="10"/>
      <c r="P33" s="1">
        <f t="shared" si="2"/>
        <v>0</v>
      </c>
      <c r="Q33" s="9"/>
      <c r="S33" s="17" t="s">
        <v>160</v>
      </c>
      <c r="T33" s="18"/>
      <c r="U33" s="19"/>
      <c r="V33" s="1">
        <f t="shared" si="7"/>
        <v>0</v>
      </c>
      <c r="W33" s="18"/>
    </row>
    <row r="34" spans="1:23" ht="26.25" thickBot="1">
      <c r="A34" s="1" t="s">
        <v>161</v>
      </c>
      <c r="B34" s="9">
        <v>3</v>
      </c>
      <c r="C34" s="10">
        <v>120</v>
      </c>
      <c r="D34" s="1">
        <f t="shared" si="6"/>
        <v>360</v>
      </c>
      <c r="E34" s="9"/>
      <c r="G34" s="1" t="s">
        <v>162</v>
      </c>
      <c r="H34" s="11"/>
      <c r="I34" s="12"/>
      <c r="J34" s="1">
        <f t="shared" si="1"/>
        <v>0</v>
      </c>
      <c r="K34" s="13"/>
      <c r="M34" s="1" t="s">
        <v>163</v>
      </c>
      <c r="N34" s="9"/>
      <c r="O34" s="10"/>
      <c r="P34" s="1">
        <f t="shared" si="2"/>
        <v>0</v>
      </c>
      <c r="Q34" s="9"/>
      <c r="S34" s="1" t="s">
        <v>69</v>
      </c>
      <c r="T34" s="1" t="s">
        <v>70</v>
      </c>
      <c r="U34" s="3" t="s">
        <v>70</v>
      </c>
      <c r="V34" s="1">
        <f>SUM(V18:V33)</f>
        <v>200</v>
      </c>
      <c r="W34" s="2"/>
    </row>
    <row r="35" spans="1:23" ht="26.25" thickBot="1">
      <c r="A35" s="1" t="s">
        <v>164</v>
      </c>
      <c r="B35" s="9"/>
      <c r="C35" s="10"/>
      <c r="D35" s="1">
        <f t="shared" si="6"/>
        <v>0</v>
      </c>
      <c r="E35" s="9"/>
      <c r="G35" s="1" t="s">
        <v>165</v>
      </c>
      <c r="H35" s="22"/>
      <c r="I35" s="23"/>
      <c r="J35" s="1">
        <f t="shared" si="1"/>
        <v>0</v>
      </c>
      <c r="K35" s="13"/>
      <c r="M35" s="1" t="s">
        <v>166</v>
      </c>
      <c r="N35" s="13"/>
      <c r="O35" s="24"/>
      <c r="P35" s="1">
        <f t="shared" si="2"/>
        <v>0</v>
      </c>
      <c r="Q35" s="13"/>
    </row>
    <row r="36" spans="1:23" ht="26.25" thickBot="1">
      <c r="A36" s="1" t="s">
        <v>167</v>
      </c>
      <c r="B36" s="9">
        <v>3</v>
      </c>
      <c r="C36" s="10">
        <v>200</v>
      </c>
      <c r="D36" s="1">
        <f t="shared" si="6"/>
        <v>600</v>
      </c>
      <c r="E36" s="13"/>
      <c r="G36" s="1" t="s">
        <v>130</v>
      </c>
      <c r="H36" s="22"/>
      <c r="I36" s="23"/>
      <c r="J36" s="1">
        <f t="shared" si="1"/>
        <v>0</v>
      </c>
      <c r="K36" s="13"/>
      <c r="M36" s="1" t="s">
        <v>168</v>
      </c>
      <c r="N36" s="14"/>
      <c r="O36" s="15"/>
      <c r="P36" s="1">
        <f t="shared" si="2"/>
        <v>0</v>
      </c>
      <c r="Q36" s="14"/>
    </row>
    <row r="37" spans="1:23" ht="15.75" customHeight="1" thickBot="1">
      <c r="A37" s="1" t="s">
        <v>169</v>
      </c>
      <c r="B37" s="9"/>
      <c r="C37" s="10"/>
      <c r="D37" s="1">
        <f t="shared" si="6"/>
        <v>0</v>
      </c>
      <c r="E37" s="13"/>
      <c r="F37" s="25"/>
      <c r="G37" s="1" t="s">
        <v>120</v>
      </c>
      <c r="H37" s="26"/>
      <c r="I37" s="27"/>
      <c r="J37" s="1">
        <f t="shared" si="1"/>
        <v>0</v>
      </c>
      <c r="K37" s="14"/>
      <c r="L37" s="25"/>
      <c r="M37" s="1" t="s">
        <v>69</v>
      </c>
      <c r="N37" s="2" t="s">
        <v>70</v>
      </c>
      <c r="O37" s="1" t="s">
        <v>70</v>
      </c>
      <c r="P37" s="1">
        <f>SUM(P2:P36)</f>
        <v>890</v>
      </c>
      <c r="Q37" s="1"/>
    </row>
    <row r="38" spans="1:23" ht="26.25" thickBot="1">
      <c r="A38" s="1" t="s">
        <v>170</v>
      </c>
      <c r="B38" s="9"/>
      <c r="C38" s="10"/>
      <c r="D38" s="1">
        <f t="shared" si="6"/>
        <v>0</v>
      </c>
      <c r="E38" s="13"/>
      <c r="G38" s="1" t="s">
        <v>69</v>
      </c>
      <c r="H38" s="1" t="s">
        <v>70</v>
      </c>
      <c r="I38" s="1" t="s">
        <v>70</v>
      </c>
      <c r="J38" s="1">
        <f>SUM(J2:J37)</f>
        <v>1150</v>
      </c>
      <c r="K38" s="1"/>
      <c r="L38" s="25"/>
      <c r="M38" s="25"/>
      <c r="N38" s="25"/>
      <c r="O38" s="25"/>
      <c r="P38" s="25"/>
      <c r="Q38" s="25"/>
    </row>
    <row r="39" spans="1:23" ht="39" thickBot="1">
      <c r="A39" s="1" t="s">
        <v>171</v>
      </c>
      <c r="B39" s="9">
        <v>3</v>
      </c>
      <c r="C39" s="10">
        <v>200</v>
      </c>
      <c r="D39" s="1">
        <f t="shared" si="6"/>
        <v>600</v>
      </c>
      <c r="E39" s="9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</row>
    <row r="40" spans="1:23" ht="13.5" thickBot="1">
      <c r="A40" s="1" t="s">
        <v>172</v>
      </c>
      <c r="B40" s="9"/>
      <c r="C40" s="10"/>
      <c r="D40" s="1">
        <f t="shared" si="6"/>
        <v>0</v>
      </c>
      <c r="E40" s="9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1:23" ht="39" thickBot="1">
      <c r="A41" s="17" t="s">
        <v>173</v>
      </c>
      <c r="B41" s="18"/>
      <c r="C41" s="19"/>
      <c r="D41" s="1">
        <f t="shared" si="6"/>
        <v>0</v>
      </c>
      <c r="E41" s="18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</row>
    <row r="42" spans="1:23" ht="13.5" thickBot="1">
      <c r="A42" s="1" t="s">
        <v>69</v>
      </c>
      <c r="B42" s="1" t="s">
        <v>70</v>
      </c>
      <c r="C42" s="1" t="s">
        <v>70</v>
      </c>
      <c r="D42" s="1">
        <f>SUM(D18:D41)</f>
        <v>3680</v>
      </c>
      <c r="E42" s="1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Q33"/>
  <sheetViews>
    <sheetView zoomScale="75" zoomScaleNormal="75" workbookViewId="0">
      <selection activeCell="N2" sqref="N2:O32"/>
    </sheetView>
  </sheetViews>
  <sheetFormatPr defaultRowHeight="12.75"/>
  <cols>
    <col min="1" max="1" width="17.140625" style="4" bestFit="1" customWidth="1"/>
    <col min="2" max="2" width="6.5703125" style="4" bestFit="1" customWidth="1"/>
    <col min="3" max="3" width="8.28515625" style="4" customWidth="1"/>
    <col min="4" max="4" width="8.5703125" style="4" customWidth="1"/>
    <col min="5" max="5" width="11.42578125" style="4" bestFit="1" customWidth="1"/>
    <col min="6" max="6" width="9.140625" style="4"/>
    <col min="7" max="7" width="9.85546875" style="4" customWidth="1"/>
    <col min="8" max="10" width="9.140625" style="4"/>
    <col min="11" max="11" width="11.42578125" style="4" customWidth="1"/>
    <col min="12" max="12" width="9.140625" style="4"/>
    <col min="13" max="13" width="12.85546875" style="4" customWidth="1"/>
    <col min="14" max="16" width="9.140625" style="4"/>
    <col min="17" max="17" width="11" style="4" customWidth="1"/>
    <col min="18" max="16384" width="9.140625" style="4"/>
  </cols>
  <sheetData>
    <row r="1" spans="1:17" ht="39" thickBot="1">
      <c r="A1" s="1" t="s">
        <v>174</v>
      </c>
      <c r="B1" s="2" t="s">
        <v>6</v>
      </c>
      <c r="C1" s="3" t="s">
        <v>2</v>
      </c>
      <c r="D1" s="1" t="s">
        <v>3</v>
      </c>
      <c r="E1" s="2" t="s">
        <v>4</v>
      </c>
      <c r="G1" s="1" t="s">
        <v>175</v>
      </c>
      <c r="H1" s="2" t="s">
        <v>6</v>
      </c>
      <c r="I1" s="3" t="s">
        <v>2</v>
      </c>
      <c r="J1" s="1" t="s">
        <v>3</v>
      </c>
      <c r="K1" s="2" t="s">
        <v>4</v>
      </c>
      <c r="M1" s="1" t="s">
        <v>176</v>
      </c>
      <c r="N1" s="2" t="s">
        <v>6</v>
      </c>
      <c r="O1" s="3" t="s">
        <v>2</v>
      </c>
      <c r="P1" s="1" t="s">
        <v>3</v>
      </c>
      <c r="Q1" s="2" t="s">
        <v>4</v>
      </c>
    </row>
    <row r="2" spans="1:17" ht="26.25" thickBot="1">
      <c r="A2" s="1" t="s">
        <v>177</v>
      </c>
      <c r="B2" s="7">
        <v>1</v>
      </c>
      <c r="C2" s="8">
        <v>260</v>
      </c>
      <c r="D2" s="1">
        <f t="shared" ref="D2:D25" si="0">B2*C2</f>
        <v>260</v>
      </c>
      <c r="E2" s="5"/>
      <c r="G2" s="1" t="s">
        <v>178</v>
      </c>
      <c r="H2" s="5">
        <v>10</v>
      </c>
      <c r="I2" s="6">
        <v>10</v>
      </c>
      <c r="J2" s="1">
        <f t="shared" ref="J2:J22" si="1">H2*I2</f>
        <v>100</v>
      </c>
      <c r="K2" s="5"/>
      <c r="M2" s="1" t="s">
        <v>179</v>
      </c>
      <c r="N2" s="5"/>
      <c r="O2" s="6"/>
      <c r="P2" s="1">
        <f t="shared" ref="P2:P32" si="2">N2*O2</f>
        <v>0</v>
      </c>
      <c r="Q2" s="5"/>
    </row>
    <row r="3" spans="1:17" ht="39" thickBot="1">
      <c r="A3" s="1" t="s">
        <v>180</v>
      </c>
      <c r="B3" s="11">
        <v>1</v>
      </c>
      <c r="C3" s="12">
        <v>150</v>
      </c>
      <c r="D3" s="1">
        <f t="shared" si="0"/>
        <v>150</v>
      </c>
      <c r="E3" s="9"/>
      <c r="G3" s="1" t="s">
        <v>181</v>
      </c>
      <c r="H3" s="9">
        <v>1</v>
      </c>
      <c r="I3" s="10">
        <v>20</v>
      </c>
      <c r="J3" s="1">
        <f t="shared" si="1"/>
        <v>20</v>
      </c>
      <c r="K3" s="9"/>
      <c r="M3" s="1" t="s">
        <v>182</v>
      </c>
      <c r="N3" s="9"/>
      <c r="O3" s="10"/>
      <c r="P3" s="1">
        <f t="shared" si="2"/>
        <v>0</v>
      </c>
      <c r="Q3" s="9"/>
    </row>
    <row r="4" spans="1:17" ht="39" thickBot="1">
      <c r="A4" s="1" t="s">
        <v>183</v>
      </c>
      <c r="B4" s="11"/>
      <c r="C4" s="12"/>
      <c r="D4" s="1">
        <f t="shared" si="0"/>
        <v>0</v>
      </c>
      <c r="E4" s="9"/>
      <c r="G4" s="1" t="s">
        <v>184</v>
      </c>
      <c r="H4" s="9">
        <v>1</v>
      </c>
      <c r="I4" s="10">
        <v>40</v>
      </c>
      <c r="J4" s="1">
        <f t="shared" si="1"/>
        <v>40</v>
      </c>
      <c r="K4" s="9"/>
      <c r="M4" s="1" t="s">
        <v>185</v>
      </c>
      <c r="N4" s="9"/>
      <c r="O4" s="10"/>
      <c r="P4" s="1">
        <f t="shared" si="2"/>
        <v>0</v>
      </c>
      <c r="Q4" s="9"/>
    </row>
    <row r="5" spans="1:17" ht="39" thickBot="1">
      <c r="A5" s="1" t="s">
        <v>186</v>
      </c>
      <c r="B5" s="11"/>
      <c r="C5" s="12"/>
      <c r="D5" s="1">
        <f t="shared" si="0"/>
        <v>0</v>
      </c>
      <c r="E5" s="9"/>
      <c r="G5" s="1" t="s">
        <v>187</v>
      </c>
      <c r="H5" s="9">
        <v>4</v>
      </c>
      <c r="I5" s="10">
        <v>25</v>
      </c>
      <c r="J5" s="1">
        <f t="shared" si="1"/>
        <v>100</v>
      </c>
      <c r="K5" s="9"/>
      <c r="M5" s="1" t="s">
        <v>188</v>
      </c>
      <c r="N5" s="9"/>
      <c r="O5" s="10"/>
      <c r="P5" s="1">
        <f t="shared" si="2"/>
        <v>0</v>
      </c>
      <c r="Q5" s="9"/>
    </row>
    <row r="6" spans="1:17" ht="26.25" thickBot="1">
      <c r="A6" s="1" t="s">
        <v>189</v>
      </c>
      <c r="B6" s="11">
        <v>1</v>
      </c>
      <c r="C6" s="12">
        <v>100</v>
      </c>
      <c r="D6" s="1">
        <f t="shared" si="0"/>
        <v>100</v>
      </c>
      <c r="E6" s="9"/>
      <c r="G6" s="1" t="s">
        <v>190</v>
      </c>
      <c r="H6" s="9">
        <v>1</v>
      </c>
      <c r="I6" s="10">
        <v>50</v>
      </c>
      <c r="J6" s="1">
        <f t="shared" si="1"/>
        <v>50</v>
      </c>
      <c r="K6" s="9"/>
      <c r="M6" s="1" t="s">
        <v>191</v>
      </c>
      <c r="N6" s="9"/>
      <c r="O6" s="10"/>
      <c r="P6" s="1">
        <f t="shared" si="2"/>
        <v>0</v>
      </c>
      <c r="Q6" s="9"/>
    </row>
    <row r="7" spans="1:17" ht="26.25" thickBot="1">
      <c r="A7" s="1" t="s">
        <v>192</v>
      </c>
      <c r="B7" s="11">
        <v>1</v>
      </c>
      <c r="C7" s="12">
        <v>400</v>
      </c>
      <c r="D7" s="1">
        <f t="shared" si="0"/>
        <v>400</v>
      </c>
      <c r="E7" s="9"/>
      <c r="G7" s="1" t="s">
        <v>193</v>
      </c>
      <c r="H7" s="9">
        <v>1</v>
      </c>
      <c r="I7" s="10">
        <v>40</v>
      </c>
      <c r="J7" s="1">
        <f t="shared" si="1"/>
        <v>40</v>
      </c>
      <c r="K7" s="9"/>
      <c r="M7" s="1" t="s">
        <v>194</v>
      </c>
      <c r="N7" s="9">
        <v>2</v>
      </c>
      <c r="O7" s="10">
        <v>100</v>
      </c>
      <c r="P7" s="1">
        <f t="shared" si="2"/>
        <v>200</v>
      </c>
      <c r="Q7" s="9"/>
    </row>
    <row r="8" spans="1:17" ht="51.75" thickBot="1">
      <c r="A8" s="1" t="s">
        <v>195</v>
      </c>
      <c r="B8" s="11"/>
      <c r="C8" s="12"/>
      <c r="D8" s="1">
        <f t="shared" si="0"/>
        <v>0</v>
      </c>
      <c r="E8" s="9"/>
      <c r="G8" s="1" t="s">
        <v>196</v>
      </c>
      <c r="H8" s="9"/>
      <c r="I8" s="10"/>
      <c r="J8" s="1">
        <f t="shared" si="1"/>
        <v>0</v>
      </c>
      <c r="K8" s="9"/>
      <c r="M8" s="1" t="s">
        <v>197</v>
      </c>
      <c r="N8" s="9">
        <v>4</v>
      </c>
      <c r="O8" s="10">
        <v>30</v>
      </c>
      <c r="P8" s="1">
        <f t="shared" si="2"/>
        <v>120</v>
      </c>
      <c r="Q8" s="9"/>
    </row>
    <row r="9" spans="1:17" ht="39" thickBot="1">
      <c r="A9" s="1" t="s">
        <v>198</v>
      </c>
      <c r="B9" s="11">
        <v>5</v>
      </c>
      <c r="C9" s="12">
        <v>30</v>
      </c>
      <c r="D9" s="1">
        <f t="shared" si="0"/>
        <v>150</v>
      </c>
      <c r="E9" s="9"/>
      <c r="G9" s="1" t="s">
        <v>199</v>
      </c>
      <c r="H9" s="9">
        <v>1</v>
      </c>
      <c r="I9" s="10">
        <v>100</v>
      </c>
      <c r="J9" s="1">
        <f t="shared" si="1"/>
        <v>100</v>
      </c>
      <c r="K9" s="9"/>
      <c r="M9" s="1" t="s">
        <v>200</v>
      </c>
      <c r="N9" s="9"/>
      <c r="O9" s="10"/>
      <c r="P9" s="1">
        <f t="shared" si="2"/>
        <v>0</v>
      </c>
      <c r="Q9" s="9"/>
    </row>
    <row r="10" spans="1:17" ht="13.5" thickBot="1">
      <c r="A10" s="1" t="s">
        <v>201</v>
      </c>
      <c r="B10" s="11">
        <v>4</v>
      </c>
      <c r="C10" s="12">
        <v>15</v>
      </c>
      <c r="D10" s="1">
        <f t="shared" si="0"/>
        <v>60</v>
      </c>
      <c r="E10" s="9"/>
      <c r="G10" s="1" t="s">
        <v>202</v>
      </c>
      <c r="H10" s="9"/>
      <c r="I10" s="10"/>
      <c r="J10" s="1">
        <f t="shared" si="1"/>
        <v>0</v>
      </c>
      <c r="K10" s="9"/>
      <c r="M10" s="1" t="s">
        <v>203</v>
      </c>
      <c r="N10" s="9">
        <v>4</v>
      </c>
      <c r="O10" s="10">
        <v>100</v>
      </c>
      <c r="P10" s="1">
        <f t="shared" si="2"/>
        <v>400</v>
      </c>
      <c r="Q10" s="9"/>
    </row>
    <row r="11" spans="1:17" ht="39" thickBot="1">
      <c r="A11" s="1" t="s">
        <v>204</v>
      </c>
      <c r="B11" s="11">
        <v>4</v>
      </c>
      <c r="C11" s="12">
        <v>30</v>
      </c>
      <c r="D11" s="1">
        <f t="shared" si="0"/>
        <v>120</v>
      </c>
      <c r="E11" s="9"/>
      <c r="G11" s="1" t="s">
        <v>205</v>
      </c>
      <c r="H11" s="9"/>
      <c r="I11" s="10"/>
      <c r="J11" s="1">
        <f t="shared" si="1"/>
        <v>0</v>
      </c>
      <c r="K11" s="9"/>
      <c r="M11" s="1" t="s">
        <v>206</v>
      </c>
      <c r="N11" s="9">
        <v>1</v>
      </c>
      <c r="O11" s="10">
        <v>80</v>
      </c>
      <c r="P11" s="1">
        <f t="shared" si="2"/>
        <v>80</v>
      </c>
      <c r="Q11" s="9"/>
    </row>
    <row r="12" spans="1:17" ht="26.25" thickBot="1">
      <c r="A12" s="1" t="s">
        <v>207</v>
      </c>
      <c r="B12" s="11">
        <v>4</v>
      </c>
      <c r="C12" s="12">
        <v>25</v>
      </c>
      <c r="D12" s="1">
        <f t="shared" si="0"/>
        <v>100</v>
      </c>
      <c r="E12" s="9"/>
      <c r="G12" s="1" t="s">
        <v>208</v>
      </c>
      <c r="H12" s="9"/>
      <c r="I12" s="10"/>
      <c r="J12" s="1">
        <f t="shared" si="1"/>
        <v>0</v>
      </c>
      <c r="K12" s="9"/>
      <c r="M12" s="1" t="s">
        <v>209</v>
      </c>
      <c r="N12" s="9">
        <v>2</v>
      </c>
      <c r="O12" s="10">
        <v>20</v>
      </c>
      <c r="P12" s="1">
        <f t="shared" si="2"/>
        <v>40</v>
      </c>
      <c r="Q12" s="9"/>
    </row>
    <row r="13" spans="1:17" ht="26.25" thickBot="1">
      <c r="A13" s="1" t="s">
        <v>210</v>
      </c>
      <c r="B13" s="11">
        <v>1</v>
      </c>
      <c r="C13" s="12">
        <v>100</v>
      </c>
      <c r="D13" s="1">
        <f t="shared" si="0"/>
        <v>100</v>
      </c>
      <c r="E13" s="9"/>
      <c r="G13" s="1" t="s">
        <v>211</v>
      </c>
      <c r="H13" s="9">
        <v>5</v>
      </c>
      <c r="I13" s="10">
        <v>20</v>
      </c>
      <c r="J13" s="1">
        <f t="shared" si="1"/>
        <v>100</v>
      </c>
      <c r="K13" s="9"/>
      <c r="M13" s="1" t="s">
        <v>212</v>
      </c>
      <c r="N13" s="9">
        <v>4</v>
      </c>
      <c r="O13" s="10">
        <v>100</v>
      </c>
      <c r="P13" s="1">
        <f t="shared" si="2"/>
        <v>400</v>
      </c>
      <c r="Q13" s="9"/>
    </row>
    <row r="14" spans="1:17" ht="26.25" thickBot="1">
      <c r="A14" s="1" t="s">
        <v>213</v>
      </c>
      <c r="B14" s="11">
        <v>1</v>
      </c>
      <c r="C14" s="12">
        <v>100</v>
      </c>
      <c r="D14" s="1">
        <f t="shared" si="0"/>
        <v>100</v>
      </c>
      <c r="E14" s="9"/>
      <c r="G14" s="1" t="s">
        <v>214</v>
      </c>
      <c r="H14" s="9"/>
      <c r="I14" s="10"/>
      <c r="J14" s="1">
        <f t="shared" si="1"/>
        <v>0</v>
      </c>
      <c r="K14" s="9"/>
      <c r="M14" s="1" t="s">
        <v>215</v>
      </c>
      <c r="N14" s="9">
        <v>3</v>
      </c>
      <c r="O14" s="10">
        <v>100</v>
      </c>
      <c r="P14" s="1">
        <f t="shared" si="2"/>
        <v>300</v>
      </c>
      <c r="Q14" s="9"/>
    </row>
    <row r="15" spans="1:17" ht="13.5" thickBot="1">
      <c r="A15" s="1" t="s">
        <v>216</v>
      </c>
      <c r="B15" s="11"/>
      <c r="C15" s="12"/>
      <c r="D15" s="1">
        <f t="shared" si="0"/>
        <v>0</v>
      </c>
      <c r="E15" s="9"/>
      <c r="G15" s="1" t="s">
        <v>217</v>
      </c>
      <c r="H15" s="9">
        <v>1</v>
      </c>
      <c r="I15" s="10">
        <v>20</v>
      </c>
      <c r="J15" s="1">
        <f t="shared" si="1"/>
        <v>20</v>
      </c>
      <c r="K15" s="9"/>
      <c r="M15" s="1" t="s">
        <v>218</v>
      </c>
      <c r="N15" s="9">
        <v>1</v>
      </c>
      <c r="O15" s="10">
        <v>500</v>
      </c>
      <c r="P15" s="1">
        <f t="shared" si="2"/>
        <v>500</v>
      </c>
      <c r="Q15" s="9"/>
    </row>
    <row r="16" spans="1:17" ht="26.25" thickBot="1">
      <c r="A16" s="1" t="s">
        <v>219</v>
      </c>
      <c r="B16" s="11">
        <v>2</v>
      </c>
      <c r="C16" s="12">
        <v>80</v>
      </c>
      <c r="D16" s="1">
        <f t="shared" si="0"/>
        <v>160</v>
      </c>
      <c r="E16" s="9"/>
      <c r="G16" s="1" t="s">
        <v>220</v>
      </c>
      <c r="H16" s="9">
        <v>4</v>
      </c>
      <c r="I16" s="10">
        <v>10</v>
      </c>
      <c r="J16" s="1">
        <f t="shared" si="1"/>
        <v>40</v>
      </c>
      <c r="K16" s="9"/>
      <c r="M16" s="1" t="s">
        <v>221</v>
      </c>
      <c r="N16" s="9"/>
      <c r="O16" s="10"/>
      <c r="P16" s="1">
        <f t="shared" si="2"/>
        <v>0</v>
      </c>
      <c r="Q16" s="9"/>
    </row>
    <row r="17" spans="1:17" ht="26.25" thickBot="1">
      <c r="A17" s="1" t="s">
        <v>222</v>
      </c>
      <c r="B17" s="11">
        <v>1</v>
      </c>
      <c r="C17" s="12">
        <v>80</v>
      </c>
      <c r="D17" s="1">
        <f t="shared" si="0"/>
        <v>80</v>
      </c>
      <c r="E17" s="9"/>
      <c r="G17" s="1" t="s">
        <v>223</v>
      </c>
      <c r="H17" s="9">
        <v>3</v>
      </c>
      <c r="I17" s="10">
        <v>25</v>
      </c>
      <c r="J17" s="1">
        <f t="shared" si="1"/>
        <v>75</v>
      </c>
      <c r="K17" s="9"/>
      <c r="M17" s="1" t="s">
        <v>224</v>
      </c>
      <c r="N17" s="9"/>
      <c r="O17" s="10"/>
      <c r="P17" s="1">
        <f t="shared" si="2"/>
        <v>0</v>
      </c>
      <c r="Q17" s="9"/>
    </row>
    <row r="18" spans="1:17" ht="26.25" thickBot="1">
      <c r="A18" s="1" t="s">
        <v>225</v>
      </c>
      <c r="B18" s="11">
        <v>1</v>
      </c>
      <c r="C18" s="12">
        <v>100</v>
      </c>
      <c r="D18" s="1">
        <f t="shared" si="0"/>
        <v>100</v>
      </c>
      <c r="E18" s="9"/>
      <c r="G18" s="1" t="s">
        <v>226</v>
      </c>
      <c r="H18" s="9"/>
      <c r="I18" s="10"/>
      <c r="J18" s="1">
        <f t="shared" si="1"/>
        <v>0</v>
      </c>
      <c r="K18" s="9"/>
      <c r="M18" s="1" t="s">
        <v>227</v>
      </c>
      <c r="N18" s="9">
        <v>2</v>
      </c>
      <c r="O18" s="10">
        <v>50</v>
      </c>
      <c r="P18" s="1">
        <f t="shared" si="2"/>
        <v>100</v>
      </c>
      <c r="Q18" s="9"/>
    </row>
    <row r="19" spans="1:17" ht="26.25" thickBot="1">
      <c r="A19" s="1" t="s">
        <v>228</v>
      </c>
      <c r="B19" s="11">
        <v>1</v>
      </c>
      <c r="C19" s="12">
        <v>100</v>
      </c>
      <c r="D19" s="1">
        <f t="shared" si="0"/>
        <v>100</v>
      </c>
      <c r="E19" s="9"/>
      <c r="G19" s="1" t="s">
        <v>229</v>
      </c>
      <c r="H19" s="9"/>
      <c r="I19" s="10"/>
      <c r="J19" s="1">
        <f t="shared" si="1"/>
        <v>0</v>
      </c>
      <c r="K19" s="9"/>
      <c r="M19" s="1" t="s">
        <v>230</v>
      </c>
      <c r="N19" s="9"/>
      <c r="O19" s="10"/>
      <c r="P19" s="1">
        <f t="shared" si="2"/>
        <v>0</v>
      </c>
      <c r="Q19" s="9"/>
    </row>
    <row r="20" spans="1:17" ht="26.25" thickBot="1">
      <c r="A20" s="1" t="s">
        <v>231</v>
      </c>
      <c r="B20" s="11"/>
      <c r="C20" s="12"/>
      <c r="D20" s="1">
        <f t="shared" si="0"/>
        <v>0</v>
      </c>
      <c r="E20" s="13"/>
      <c r="G20" s="1" t="s">
        <v>232</v>
      </c>
      <c r="H20" s="9"/>
      <c r="I20" s="10"/>
      <c r="J20" s="1">
        <f t="shared" si="1"/>
        <v>0</v>
      </c>
      <c r="K20" s="13"/>
      <c r="M20" s="1" t="s">
        <v>233</v>
      </c>
      <c r="N20" s="9"/>
      <c r="O20" s="10"/>
      <c r="P20" s="1">
        <f t="shared" si="2"/>
        <v>0</v>
      </c>
      <c r="Q20" s="13"/>
    </row>
    <row r="21" spans="1:17" ht="26.25" thickBot="1">
      <c r="A21" s="1" t="s">
        <v>234</v>
      </c>
      <c r="B21" s="11"/>
      <c r="C21" s="12"/>
      <c r="D21" s="1">
        <f t="shared" si="0"/>
        <v>0</v>
      </c>
      <c r="E21" s="13"/>
      <c r="G21" s="1" t="s">
        <v>235</v>
      </c>
      <c r="H21" s="9"/>
      <c r="I21" s="10"/>
      <c r="J21" s="1">
        <f t="shared" si="1"/>
        <v>0</v>
      </c>
      <c r="K21" s="13"/>
      <c r="M21" s="1" t="s">
        <v>236</v>
      </c>
      <c r="N21" s="9"/>
      <c r="O21" s="10"/>
      <c r="P21" s="1">
        <f t="shared" si="2"/>
        <v>0</v>
      </c>
      <c r="Q21" s="13"/>
    </row>
    <row r="22" spans="1:17" ht="26.25" thickBot="1">
      <c r="A22" s="1" t="s">
        <v>237</v>
      </c>
      <c r="B22" s="11">
        <v>1</v>
      </c>
      <c r="C22" s="12">
        <v>95</v>
      </c>
      <c r="D22" s="1">
        <f t="shared" si="0"/>
        <v>95</v>
      </c>
      <c r="E22" s="13"/>
      <c r="G22" s="1" t="s">
        <v>238</v>
      </c>
      <c r="H22" s="9"/>
      <c r="I22" s="10"/>
      <c r="J22" s="1">
        <f t="shared" si="1"/>
        <v>0</v>
      </c>
      <c r="K22" s="13"/>
      <c r="M22" s="1" t="s">
        <v>239</v>
      </c>
      <c r="N22" s="9"/>
      <c r="O22" s="10"/>
      <c r="P22" s="1">
        <f t="shared" si="2"/>
        <v>0</v>
      </c>
      <c r="Q22" s="13"/>
    </row>
    <row r="23" spans="1:17" ht="26.25" thickBot="1">
      <c r="A23" s="1" t="s">
        <v>240</v>
      </c>
      <c r="B23" s="11">
        <v>1</v>
      </c>
      <c r="C23" s="12">
        <v>95</v>
      </c>
      <c r="D23" s="1">
        <f t="shared" si="0"/>
        <v>95</v>
      </c>
      <c r="E23" s="9"/>
      <c r="G23" s="1" t="s">
        <v>69</v>
      </c>
      <c r="H23" s="28" t="s">
        <v>70</v>
      </c>
      <c r="I23" s="29" t="s">
        <v>70</v>
      </c>
      <c r="J23" s="29">
        <f>SUM(J2:J22)</f>
        <v>685</v>
      </c>
      <c r="K23" s="29"/>
      <c r="M23" s="1" t="s">
        <v>241</v>
      </c>
      <c r="N23" s="9"/>
      <c r="O23" s="10"/>
      <c r="P23" s="1">
        <f t="shared" si="2"/>
        <v>0</v>
      </c>
      <c r="Q23" s="9"/>
    </row>
    <row r="24" spans="1:17" ht="26.25" thickBot="1">
      <c r="A24" s="1" t="s">
        <v>242</v>
      </c>
      <c r="B24" s="20">
        <v>2</v>
      </c>
      <c r="C24" s="21">
        <v>40</v>
      </c>
      <c r="D24" s="1">
        <f t="shared" si="0"/>
        <v>80</v>
      </c>
      <c r="E24" s="18"/>
      <c r="G24" s="30"/>
      <c r="H24" s="30"/>
      <c r="I24" s="30"/>
      <c r="J24" s="30"/>
      <c r="K24" s="30"/>
      <c r="M24" s="1" t="s">
        <v>243</v>
      </c>
      <c r="N24" s="18"/>
      <c r="O24" s="19"/>
      <c r="P24" s="1">
        <f t="shared" si="2"/>
        <v>0</v>
      </c>
      <c r="Q24" s="18"/>
    </row>
    <row r="25" spans="1:17" ht="26.25" thickBot="1">
      <c r="A25" s="1" t="s">
        <v>244</v>
      </c>
      <c r="B25" s="11"/>
      <c r="C25" s="12"/>
      <c r="D25" s="1">
        <f t="shared" si="0"/>
        <v>0</v>
      </c>
      <c r="E25" s="9"/>
      <c r="G25" s="25"/>
      <c r="H25" s="25"/>
      <c r="I25" s="25"/>
      <c r="J25" s="25"/>
      <c r="K25" s="25"/>
      <c r="M25" s="1" t="s">
        <v>245</v>
      </c>
      <c r="N25" s="9"/>
      <c r="O25" s="10"/>
      <c r="P25" s="1">
        <f t="shared" si="2"/>
        <v>0</v>
      </c>
      <c r="Q25" s="9"/>
    </row>
    <row r="26" spans="1:17" ht="39" thickBot="1">
      <c r="A26" s="31" t="s">
        <v>246</v>
      </c>
      <c r="B26" s="11">
        <v>3</v>
      </c>
      <c r="C26" s="12">
        <v>40</v>
      </c>
      <c r="D26" s="1">
        <f>B26*C26</f>
        <v>120</v>
      </c>
      <c r="E26" s="9"/>
      <c r="G26" s="32"/>
      <c r="H26" s="25"/>
      <c r="I26" s="25"/>
      <c r="J26" s="25"/>
      <c r="K26" s="25"/>
      <c r="M26" s="31" t="s">
        <v>247</v>
      </c>
      <c r="N26" s="9"/>
      <c r="O26" s="10"/>
      <c r="P26" s="1">
        <f t="shared" si="2"/>
        <v>0</v>
      </c>
      <c r="Q26" s="9"/>
    </row>
    <row r="27" spans="1:17" ht="26.25" thickBot="1">
      <c r="A27" s="31" t="s">
        <v>248</v>
      </c>
      <c r="B27" s="11"/>
      <c r="C27" s="12"/>
      <c r="D27" s="1">
        <f>B27*C27</f>
        <v>0</v>
      </c>
      <c r="E27" s="9"/>
      <c r="G27" s="32"/>
      <c r="H27" s="25"/>
      <c r="I27" s="25"/>
      <c r="J27" s="25"/>
      <c r="K27" s="25"/>
      <c r="M27" s="31" t="s">
        <v>249</v>
      </c>
      <c r="N27" s="9"/>
      <c r="O27" s="10"/>
      <c r="P27" s="1">
        <f t="shared" si="2"/>
        <v>0</v>
      </c>
      <c r="Q27" s="9"/>
    </row>
    <row r="28" spans="1:17" ht="39" thickBot="1">
      <c r="A28" s="31" t="s">
        <v>250</v>
      </c>
      <c r="B28" s="11"/>
      <c r="C28" s="12"/>
      <c r="D28" s="1">
        <f>B28*C28</f>
        <v>0</v>
      </c>
      <c r="E28" s="9"/>
      <c r="G28" s="32"/>
      <c r="H28" s="25"/>
      <c r="I28" s="25"/>
      <c r="J28" s="25"/>
      <c r="K28" s="25"/>
      <c r="M28" s="31" t="s">
        <v>251</v>
      </c>
      <c r="N28" s="9"/>
      <c r="O28" s="10"/>
      <c r="P28" s="1">
        <f t="shared" si="2"/>
        <v>0</v>
      </c>
      <c r="Q28" s="9"/>
    </row>
    <row r="29" spans="1:17" ht="26.25" thickBot="1">
      <c r="A29" s="31" t="s">
        <v>252</v>
      </c>
      <c r="B29" s="11"/>
      <c r="C29" s="12"/>
      <c r="D29" s="1">
        <f>B29*C29</f>
        <v>0</v>
      </c>
      <c r="E29" s="9"/>
      <c r="G29" s="32"/>
      <c r="H29" s="25"/>
      <c r="I29" s="25"/>
      <c r="J29" s="25"/>
      <c r="K29" s="25"/>
      <c r="M29" s="31" t="s">
        <v>253</v>
      </c>
      <c r="N29" s="9"/>
      <c r="O29" s="10"/>
      <c r="P29" s="1">
        <f t="shared" si="2"/>
        <v>0</v>
      </c>
      <c r="Q29" s="9"/>
    </row>
    <row r="30" spans="1:17" ht="26.25" thickBot="1">
      <c r="A30" s="31" t="s">
        <v>254</v>
      </c>
      <c r="B30" s="11">
        <v>1</v>
      </c>
      <c r="C30" s="12">
        <v>20</v>
      </c>
      <c r="D30" s="1">
        <f>B30*C30</f>
        <v>20</v>
      </c>
      <c r="E30" s="9"/>
      <c r="G30" s="32"/>
      <c r="H30" s="25"/>
      <c r="I30" s="25"/>
      <c r="J30" s="25"/>
      <c r="K30" s="25"/>
      <c r="M30" s="31" t="s">
        <v>255</v>
      </c>
      <c r="N30" s="9"/>
      <c r="O30" s="10"/>
      <c r="P30" s="1">
        <f t="shared" si="2"/>
        <v>0</v>
      </c>
      <c r="Q30" s="9"/>
    </row>
    <row r="31" spans="1:17" ht="13.5" thickBot="1">
      <c r="A31" s="1" t="s">
        <v>69</v>
      </c>
      <c r="B31" s="28" t="s">
        <v>70</v>
      </c>
      <c r="C31" s="29" t="s">
        <v>70</v>
      </c>
      <c r="D31" s="29">
        <f>SUM(D2:D30)</f>
        <v>2390</v>
      </c>
      <c r="E31" s="29"/>
      <c r="M31" s="31" t="s">
        <v>256</v>
      </c>
      <c r="N31" s="9"/>
      <c r="O31" s="10"/>
      <c r="P31" s="1">
        <f t="shared" si="2"/>
        <v>0</v>
      </c>
      <c r="Q31" s="9"/>
    </row>
    <row r="32" spans="1:17" ht="13.5" thickBot="1">
      <c r="M32" s="31" t="s">
        <v>257</v>
      </c>
      <c r="N32" s="9"/>
      <c r="O32" s="10"/>
      <c r="P32" s="1">
        <f t="shared" si="2"/>
        <v>0</v>
      </c>
      <c r="Q32" s="9"/>
    </row>
    <row r="33" spans="13:17" ht="13.5" thickBot="1">
      <c r="M33" s="1" t="s">
        <v>69</v>
      </c>
      <c r="N33" s="28" t="s">
        <v>70</v>
      </c>
      <c r="O33" s="29" t="s">
        <v>70</v>
      </c>
      <c r="P33" s="29">
        <f>SUM(P2:P32)</f>
        <v>2140</v>
      </c>
      <c r="Q33" s="2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Q26"/>
  <sheetViews>
    <sheetView tabSelected="1" topLeftCell="A8" zoomScale="75" zoomScaleNormal="75" workbookViewId="0">
      <selection activeCell="D20" sqref="D20"/>
    </sheetView>
  </sheetViews>
  <sheetFormatPr defaultRowHeight="15"/>
  <cols>
    <col min="1" max="1" width="12.7109375" style="33" customWidth="1"/>
    <col min="2" max="2" width="10" style="33" customWidth="1"/>
    <col min="3" max="3" width="10.85546875" style="33" customWidth="1"/>
    <col min="4" max="6" width="9.140625" style="33"/>
    <col min="7" max="7" width="13.140625" style="33" customWidth="1"/>
    <col min="8" max="12" width="9.140625" style="33"/>
    <col min="13" max="13" width="12.5703125" style="33" customWidth="1"/>
    <col min="14" max="16384" width="9.140625" style="33"/>
  </cols>
  <sheetData>
    <row r="1" spans="1:17" ht="26.25" thickBot="1">
      <c r="A1" s="1" t="s">
        <v>258</v>
      </c>
      <c r="B1" s="2" t="s">
        <v>1</v>
      </c>
      <c r="C1" s="3" t="s">
        <v>2</v>
      </c>
      <c r="D1" s="1" t="s">
        <v>3</v>
      </c>
      <c r="E1" s="2" t="s">
        <v>4</v>
      </c>
      <c r="G1" s="1" t="s">
        <v>259</v>
      </c>
      <c r="H1" s="2" t="s">
        <v>1</v>
      </c>
      <c r="I1" s="3" t="s">
        <v>2</v>
      </c>
      <c r="J1" s="1" t="s">
        <v>3</v>
      </c>
      <c r="K1" s="2" t="s">
        <v>4</v>
      </c>
      <c r="M1" s="1" t="s">
        <v>260</v>
      </c>
      <c r="N1" s="2" t="s">
        <v>1</v>
      </c>
      <c r="O1" s="3" t="s">
        <v>2</v>
      </c>
      <c r="P1" s="1" t="s">
        <v>3</v>
      </c>
      <c r="Q1" s="2" t="s">
        <v>4</v>
      </c>
    </row>
    <row r="2" spans="1:17" ht="26.25" thickBot="1">
      <c r="A2" s="1" t="s">
        <v>261</v>
      </c>
      <c r="B2" s="5">
        <v>1</v>
      </c>
      <c r="C2" s="6">
        <v>8000</v>
      </c>
      <c r="D2" s="1">
        <f t="shared" ref="D2:D12" si="0">B2*C2</f>
        <v>8000</v>
      </c>
      <c r="E2" s="5"/>
      <c r="G2" s="1" t="s">
        <v>262</v>
      </c>
      <c r="H2" s="5"/>
      <c r="I2" s="6"/>
      <c r="J2" s="1">
        <f t="shared" ref="J2:J12" si="1">H2*I2</f>
        <v>0</v>
      </c>
      <c r="K2" s="5"/>
      <c r="M2" s="1" t="s">
        <v>263</v>
      </c>
      <c r="N2" s="5">
        <v>10</v>
      </c>
      <c r="O2" s="6">
        <v>22</v>
      </c>
      <c r="P2" s="1">
        <f t="shared" ref="P2:P19" si="2">N2*O2</f>
        <v>220</v>
      </c>
      <c r="Q2" s="5"/>
    </row>
    <row r="3" spans="1:17" ht="39" thickBot="1">
      <c r="A3" s="1" t="s">
        <v>264</v>
      </c>
      <c r="B3" s="9">
        <v>1</v>
      </c>
      <c r="C3" s="10">
        <v>1300</v>
      </c>
      <c r="D3" s="1">
        <f t="shared" si="0"/>
        <v>1300</v>
      </c>
      <c r="E3" s="9"/>
      <c r="G3" s="1" t="s">
        <v>265</v>
      </c>
      <c r="H3" s="9"/>
      <c r="I3" s="10"/>
      <c r="J3" s="1">
        <f t="shared" si="1"/>
        <v>0</v>
      </c>
      <c r="K3" s="9"/>
      <c r="M3" s="1" t="s">
        <v>266</v>
      </c>
      <c r="N3" s="9">
        <v>1</v>
      </c>
      <c r="O3" s="10">
        <v>500</v>
      </c>
      <c r="P3" s="1">
        <f t="shared" si="2"/>
        <v>500</v>
      </c>
      <c r="Q3" s="9"/>
    </row>
    <row r="4" spans="1:17" ht="26.25" thickBot="1">
      <c r="A4" s="1" t="s">
        <v>267</v>
      </c>
      <c r="B4" s="9">
        <v>1</v>
      </c>
      <c r="C4" s="10">
        <v>200</v>
      </c>
      <c r="D4" s="1">
        <f t="shared" si="0"/>
        <v>200</v>
      </c>
      <c r="E4" s="9"/>
      <c r="G4" s="1" t="s">
        <v>268</v>
      </c>
      <c r="H4" s="9"/>
      <c r="I4" s="10"/>
      <c r="J4" s="1">
        <f t="shared" si="1"/>
        <v>0</v>
      </c>
      <c r="K4" s="9"/>
      <c r="M4" s="1" t="s">
        <v>269</v>
      </c>
      <c r="N4" s="9">
        <v>1</v>
      </c>
      <c r="O4" s="10">
        <v>280</v>
      </c>
      <c r="P4" s="1">
        <f t="shared" si="2"/>
        <v>280</v>
      </c>
      <c r="Q4" s="9"/>
    </row>
    <row r="5" spans="1:17" ht="39" thickBot="1">
      <c r="A5" s="1" t="s">
        <v>270</v>
      </c>
      <c r="B5" s="9">
        <v>1</v>
      </c>
      <c r="C5" s="10">
        <v>1000</v>
      </c>
      <c r="D5" s="1">
        <f t="shared" si="0"/>
        <v>1000</v>
      </c>
      <c r="E5" s="9"/>
      <c r="G5" s="1" t="s">
        <v>271</v>
      </c>
      <c r="H5" s="9"/>
      <c r="I5" s="10"/>
      <c r="J5" s="1">
        <f t="shared" si="1"/>
        <v>0</v>
      </c>
      <c r="K5" s="9"/>
      <c r="M5" s="1" t="s">
        <v>272</v>
      </c>
      <c r="N5" s="9"/>
      <c r="O5" s="10"/>
      <c r="P5" s="1">
        <f t="shared" si="2"/>
        <v>0</v>
      </c>
      <c r="Q5" s="9"/>
    </row>
    <row r="6" spans="1:17" ht="39" thickBot="1">
      <c r="A6" s="1" t="s">
        <v>273</v>
      </c>
      <c r="B6" s="9">
        <v>1</v>
      </c>
      <c r="C6" s="10">
        <v>1200</v>
      </c>
      <c r="D6" s="1">
        <f t="shared" si="0"/>
        <v>1200</v>
      </c>
      <c r="E6" s="9"/>
      <c r="G6" s="1" t="s">
        <v>274</v>
      </c>
      <c r="H6" s="9"/>
      <c r="I6" s="10"/>
      <c r="J6" s="1">
        <f t="shared" si="1"/>
        <v>0</v>
      </c>
      <c r="K6" s="9"/>
      <c r="M6" s="1" t="s">
        <v>275</v>
      </c>
      <c r="N6" s="9"/>
      <c r="O6" s="10"/>
      <c r="P6" s="1">
        <f t="shared" si="2"/>
        <v>0</v>
      </c>
      <c r="Q6" s="9"/>
    </row>
    <row r="7" spans="1:17" ht="39" thickBot="1">
      <c r="A7" s="1" t="s">
        <v>276</v>
      </c>
      <c r="B7" s="9">
        <v>1</v>
      </c>
      <c r="C7" s="10">
        <v>1000</v>
      </c>
      <c r="D7" s="1">
        <f t="shared" si="0"/>
        <v>1000</v>
      </c>
      <c r="E7" s="9"/>
      <c r="G7" s="1" t="s">
        <v>277</v>
      </c>
      <c r="H7" s="9"/>
      <c r="I7" s="10"/>
      <c r="J7" s="1">
        <f t="shared" si="1"/>
        <v>0</v>
      </c>
      <c r="K7" s="9"/>
      <c r="M7" s="1" t="s">
        <v>278</v>
      </c>
      <c r="N7" s="9"/>
      <c r="O7" s="10"/>
      <c r="P7" s="1">
        <f t="shared" si="2"/>
        <v>0</v>
      </c>
      <c r="Q7" s="9"/>
    </row>
    <row r="8" spans="1:17" ht="26.25" thickBot="1">
      <c r="A8" s="1" t="s">
        <v>279</v>
      </c>
      <c r="B8" s="9"/>
      <c r="C8" s="10"/>
      <c r="D8" s="1">
        <f t="shared" si="0"/>
        <v>0</v>
      </c>
      <c r="E8" s="9"/>
      <c r="G8" s="1" t="s">
        <v>280</v>
      </c>
      <c r="H8" s="9"/>
      <c r="I8" s="10"/>
      <c r="J8" s="1">
        <f t="shared" si="1"/>
        <v>0</v>
      </c>
      <c r="K8" s="9"/>
      <c r="M8" s="1" t="s">
        <v>281</v>
      </c>
      <c r="N8" s="9"/>
      <c r="O8" s="10"/>
      <c r="P8" s="1">
        <f t="shared" si="2"/>
        <v>0</v>
      </c>
      <c r="Q8" s="9"/>
    </row>
    <row r="9" spans="1:17" ht="39" thickBot="1">
      <c r="A9" s="1" t="s">
        <v>282</v>
      </c>
      <c r="B9" s="9">
        <v>1</v>
      </c>
      <c r="C9" s="10">
        <v>500</v>
      </c>
      <c r="D9" s="1">
        <f t="shared" si="0"/>
        <v>500</v>
      </c>
      <c r="E9" s="9"/>
      <c r="G9" s="1" t="s">
        <v>283</v>
      </c>
      <c r="H9" s="9"/>
      <c r="I9" s="10"/>
      <c r="J9" s="1">
        <f t="shared" si="1"/>
        <v>0</v>
      </c>
      <c r="K9" s="9"/>
      <c r="M9" s="1" t="s">
        <v>284</v>
      </c>
      <c r="N9" s="9"/>
      <c r="O9" s="10"/>
      <c r="P9" s="1">
        <f t="shared" si="2"/>
        <v>0</v>
      </c>
      <c r="Q9" s="9"/>
    </row>
    <row r="10" spans="1:17" ht="26.25" thickBot="1">
      <c r="A10" s="1" t="s">
        <v>285</v>
      </c>
      <c r="B10" s="9">
        <v>1</v>
      </c>
      <c r="C10" s="10">
        <v>500</v>
      </c>
      <c r="D10" s="1">
        <f t="shared" si="0"/>
        <v>500</v>
      </c>
      <c r="E10" s="9"/>
      <c r="G10" s="1" t="s">
        <v>286</v>
      </c>
      <c r="H10" s="9"/>
      <c r="I10" s="10"/>
      <c r="J10" s="1">
        <f t="shared" si="1"/>
        <v>0</v>
      </c>
      <c r="K10" s="9"/>
      <c r="M10" s="1" t="s">
        <v>287</v>
      </c>
      <c r="N10" s="9"/>
      <c r="O10" s="10"/>
      <c r="P10" s="1">
        <f t="shared" si="2"/>
        <v>0</v>
      </c>
      <c r="Q10" s="9"/>
    </row>
    <row r="11" spans="1:17" ht="26.25" thickBot="1">
      <c r="A11" s="1" t="s">
        <v>288</v>
      </c>
      <c r="B11" s="9">
        <v>1</v>
      </c>
      <c r="C11" s="10">
        <v>500</v>
      </c>
      <c r="D11" s="1">
        <f t="shared" si="0"/>
        <v>500</v>
      </c>
      <c r="E11" s="9"/>
      <c r="G11" s="1" t="s">
        <v>289</v>
      </c>
      <c r="H11" s="9"/>
      <c r="I11" s="10"/>
      <c r="J11" s="1">
        <f t="shared" si="1"/>
        <v>0</v>
      </c>
      <c r="K11" s="9"/>
      <c r="M11" s="1" t="s">
        <v>290</v>
      </c>
      <c r="N11" s="9">
        <v>1</v>
      </c>
      <c r="O11" s="10">
        <v>1000</v>
      </c>
      <c r="P11" s="1">
        <f t="shared" si="2"/>
        <v>1000</v>
      </c>
      <c r="Q11" s="9"/>
    </row>
    <row r="12" spans="1:17" ht="15.75" thickBot="1">
      <c r="A12" s="1"/>
      <c r="B12" s="9"/>
      <c r="C12" s="10"/>
      <c r="D12" s="1">
        <f t="shared" si="0"/>
        <v>0</v>
      </c>
      <c r="E12" s="9"/>
      <c r="G12" s="1" t="s">
        <v>291</v>
      </c>
      <c r="H12" s="13"/>
      <c r="I12" s="24"/>
      <c r="J12" s="1">
        <f t="shared" si="1"/>
        <v>0</v>
      </c>
      <c r="K12" s="13"/>
      <c r="M12" s="1" t="s">
        <v>292</v>
      </c>
      <c r="N12" s="9">
        <v>1</v>
      </c>
      <c r="O12" s="10">
        <v>100</v>
      </c>
      <c r="P12" s="1">
        <f t="shared" si="2"/>
        <v>100</v>
      </c>
      <c r="Q12" s="9"/>
    </row>
    <row r="13" spans="1:17" ht="39" thickBot="1">
      <c r="A13" s="1" t="s">
        <v>69</v>
      </c>
      <c r="B13" s="1" t="s">
        <v>70</v>
      </c>
      <c r="C13" s="3" t="s">
        <v>70</v>
      </c>
      <c r="D13" s="1">
        <f>SUM(D2:D12)</f>
        <v>14200</v>
      </c>
      <c r="E13" s="2"/>
      <c r="G13" s="1" t="s">
        <v>293</v>
      </c>
      <c r="H13" s="13"/>
      <c r="I13" s="24"/>
      <c r="J13" s="1">
        <f>H13*I13</f>
        <v>0</v>
      </c>
      <c r="K13" s="13"/>
      <c r="M13" s="1" t="s">
        <v>294</v>
      </c>
      <c r="N13" s="9">
        <v>1</v>
      </c>
      <c r="O13" s="10">
        <v>100</v>
      </c>
      <c r="P13" s="1">
        <f t="shared" si="2"/>
        <v>100</v>
      </c>
      <c r="Q13" s="9"/>
    </row>
    <row r="14" spans="1:17" ht="26.25" thickBot="1">
      <c r="G14" s="31" t="s">
        <v>295</v>
      </c>
      <c r="H14" s="9"/>
      <c r="I14" s="10"/>
      <c r="J14" s="1">
        <f t="shared" ref="J14:J16" si="3">H14*I14</f>
        <v>0</v>
      </c>
      <c r="K14" s="9"/>
      <c r="M14" s="1" t="s">
        <v>296</v>
      </c>
      <c r="N14" s="9">
        <v>1</v>
      </c>
      <c r="O14" s="10">
        <v>500</v>
      </c>
      <c r="P14" s="1">
        <f t="shared" si="2"/>
        <v>500</v>
      </c>
      <c r="Q14" s="9"/>
    </row>
    <row r="15" spans="1:17" ht="39" thickBot="1">
      <c r="A15" s="34" t="s">
        <v>297</v>
      </c>
      <c r="B15" s="35" t="s">
        <v>298</v>
      </c>
      <c r="C15" s="36" t="s">
        <v>299</v>
      </c>
      <c r="D15" s="37" t="s">
        <v>298</v>
      </c>
      <c r="G15" s="31" t="s">
        <v>300</v>
      </c>
      <c r="H15" s="9"/>
      <c r="I15" s="10"/>
      <c r="J15" s="1">
        <f t="shared" si="3"/>
        <v>0</v>
      </c>
      <c r="K15" s="9"/>
      <c r="M15" s="1" t="s">
        <v>301</v>
      </c>
      <c r="N15" s="9">
        <v>1</v>
      </c>
      <c r="O15" s="10">
        <v>500</v>
      </c>
      <c r="P15" s="1">
        <f t="shared" si="2"/>
        <v>500</v>
      </c>
      <c r="Q15" s="9"/>
    </row>
    <row r="16" spans="1:17" ht="26.25" thickBot="1">
      <c r="A16" s="36" t="s">
        <v>302</v>
      </c>
      <c r="B16" s="38">
        <v>3000</v>
      </c>
      <c r="C16" s="36" t="s">
        <v>303</v>
      </c>
      <c r="D16" s="5"/>
      <c r="G16" s="31" t="s">
        <v>304</v>
      </c>
      <c r="H16" s="13"/>
      <c r="I16" s="24"/>
      <c r="J16" s="1">
        <f t="shared" si="3"/>
        <v>0</v>
      </c>
      <c r="K16" s="13"/>
      <c r="M16" s="1" t="s">
        <v>305</v>
      </c>
      <c r="N16" s="9">
        <v>1</v>
      </c>
      <c r="O16" s="10">
        <v>500</v>
      </c>
      <c r="P16" s="1">
        <f t="shared" si="2"/>
        <v>500</v>
      </c>
      <c r="Q16" s="9"/>
    </row>
    <row r="17" spans="1:17" ht="39" thickBot="1">
      <c r="A17" s="36" t="s">
        <v>306</v>
      </c>
      <c r="B17" s="39">
        <v>4000</v>
      </c>
      <c r="C17" s="36" t="s">
        <v>307</v>
      </c>
      <c r="D17" s="9"/>
      <c r="G17" s="31" t="s">
        <v>308</v>
      </c>
      <c r="H17" s="13"/>
      <c r="I17" s="24"/>
      <c r="J17" s="1">
        <f>H17*I17</f>
        <v>0</v>
      </c>
      <c r="K17" s="13"/>
      <c r="M17" s="1" t="s">
        <v>309</v>
      </c>
      <c r="N17" s="9">
        <v>4</v>
      </c>
      <c r="O17" s="10">
        <v>250</v>
      </c>
      <c r="P17" s="1">
        <f t="shared" si="2"/>
        <v>1000</v>
      </c>
      <c r="Q17" s="9"/>
    </row>
    <row r="18" spans="1:17" ht="26.25" thickBot="1">
      <c r="A18" s="36" t="s">
        <v>310</v>
      </c>
      <c r="B18" s="39">
        <v>1500</v>
      </c>
      <c r="C18" s="36" t="s">
        <v>311</v>
      </c>
      <c r="D18" s="9"/>
      <c r="G18" s="1" t="s">
        <v>69</v>
      </c>
      <c r="H18" s="1" t="s">
        <v>70</v>
      </c>
      <c r="I18" s="3" t="s">
        <v>70</v>
      </c>
      <c r="J18" s="1">
        <f>SUM(J7:J17)</f>
        <v>0</v>
      </c>
      <c r="K18" s="2"/>
      <c r="M18" s="1" t="s">
        <v>312</v>
      </c>
      <c r="N18" s="9"/>
      <c r="O18" s="10"/>
      <c r="P18" s="1">
        <f t="shared" si="2"/>
        <v>0</v>
      </c>
      <c r="Q18" s="9"/>
    </row>
    <row r="19" spans="1:17" ht="26.25" thickBot="1">
      <c r="A19" s="36" t="s">
        <v>313</v>
      </c>
      <c r="B19" s="39">
        <v>10000</v>
      </c>
      <c r="C19" s="36" t="s">
        <v>314</v>
      </c>
      <c r="D19" s="9">
        <v>2000</v>
      </c>
      <c r="M19" s="1" t="s">
        <v>297</v>
      </c>
      <c r="N19" s="9"/>
      <c r="O19" s="10"/>
      <c r="P19" s="1">
        <f t="shared" si="2"/>
        <v>0</v>
      </c>
      <c r="Q19" s="9"/>
    </row>
    <row r="20" spans="1:17" ht="15.75" thickBot="1">
      <c r="A20" s="36" t="s">
        <v>315</v>
      </c>
      <c r="B20" s="39">
        <v>10000</v>
      </c>
      <c r="C20" s="36" t="s">
        <v>316</v>
      </c>
      <c r="D20" s="9">
        <v>500</v>
      </c>
      <c r="G20" s="34" t="s">
        <v>317</v>
      </c>
      <c r="H20" s="35" t="s">
        <v>298</v>
      </c>
      <c r="I20" s="36" t="s">
        <v>318</v>
      </c>
      <c r="J20" s="37" t="s">
        <v>298</v>
      </c>
      <c r="M20" s="1" t="s">
        <v>69</v>
      </c>
      <c r="N20" s="1" t="s">
        <v>70</v>
      </c>
      <c r="O20" s="3" t="s">
        <v>70</v>
      </c>
      <c r="P20" s="1">
        <f>SUM(P9:P19)</f>
        <v>3700</v>
      </c>
      <c r="Q20" s="2"/>
    </row>
    <row r="21" spans="1:17" ht="26.25" thickBot="1">
      <c r="A21" s="36"/>
      <c r="B21" s="39"/>
      <c r="C21" s="36" t="s">
        <v>319</v>
      </c>
      <c r="D21" s="9"/>
      <c r="G21" s="36" t="s">
        <v>320</v>
      </c>
      <c r="H21" s="38"/>
      <c r="I21" s="36" t="s">
        <v>321</v>
      </c>
      <c r="J21" s="5">
        <v>1000</v>
      </c>
    </row>
    <row r="22" spans="1:17" ht="26.25" thickBot="1">
      <c r="A22" s="36"/>
      <c r="B22" s="39"/>
      <c r="C22" s="36" t="s">
        <v>322</v>
      </c>
      <c r="D22" s="9"/>
      <c r="G22" s="36" t="s">
        <v>323</v>
      </c>
      <c r="H22" s="39"/>
      <c r="I22" s="36"/>
      <c r="J22" s="9"/>
      <c r="K22" s="33">
        <v>1000</v>
      </c>
      <c r="M22" s="40" t="s">
        <v>69</v>
      </c>
      <c r="N22" s="40">
        <f>SUM([1]Вкусно!D15+[1]Вкусно!D42+[1]Вкусно!J38+[1]Вкусно!P37+[1]Вкусно!V13+[1]Вкусно!AB13+[1]Вкусно!V32+[1]Вкусно!AB32+'[1]Милый дом'!D31+'[1]Милый дом'!J23+'[1]Милый дом'!P33+D13+J18+P20)</f>
        <v>31015</v>
      </c>
    </row>
    <row r="23" spans="1:17" ht="15.75" thickBot="1">
      <c r="A23" s="36"/>
      <c r="B23" s="39"/>
      <c r="C23" s="36"/>
      <c r="D23" s="9"/>
      <c r="G23" s="36" t="s">
        <v>324</v>
      </c>
      <c r="H23" s="39">
        <v>7000</v>
      </c>
      <c r="I23" s="36"/>
      <c r="J23" s="9"/>
    </row>
    <row r="24" spans="1:17" ht="15.75" thickBot="1">
      <c r="A24" s="41"/>
      <c r="B24" s="42"/>
      <c r="C24" s="36"/>
      <c r="D24" s="9"/>
      <c r="G24" s="36"/>
      <c r="H24" s="39"/>
      <c r="I24" s="36"/>
      <c r="J24" s="9"/>
    </row>
    <row r="25" spans="1:17" ht="15.75" thickBot="1">
      <c r="A25" s="36" t="s">
        <v>69</v>
      </c>
      <c r="B25" s="36">
        <f>SUM(B16:B24)+SUM(D16:D24)</f>
        <v>31000</v>
      </c>
      <c r="G25" s="36"/>
      <c r="H25" s="39"/>
      <c r="I25" s="36"/>
      <c r="J25" s="9"/>
    </row>
    <row r="26" spans="1:17" ht="15.75" thickBot="1">
      <c r="G26" s="36" t="s">
        <v>69</v>
      </c>
      <c r="H26" s="36">
        <f>SUM(H21:H25)+SUM(J21:J25)</f>
        <v>8000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Вкусно</vt:lpstr>
      <vt:lpstr>Милый дом</vt:lpstr>
      <vt:lpstr>Разное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$@nCh{0}</dc:creator>
  <cp:lastModifiedBy>$@nCh{0}</cp:lastModifiedBy>
  <dcterms:created xsi:type="dcterms:W3CDTF">2009-03-23T12:54:41Z</dcterms:created>
  <dcterms:modified xsi:type="dcterms:W3CDTF">2009-03-23T12:57:31Z</dcterms:modified>
</cp:coreProperties>
</file>